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2\04.Girls_soccer\"/>
    </mc:Choice>
  </mc:AlternateContent>
  <xr:revisionPtr revIDLastSave="0" documentId="13_ncr:1_{272D2D86-F3F3-45AB-93E0-37A37B7C54E2}" xr6:coauthVersionLast="47" xr6:coauthVersionMax="47" xr10:uidLastSave="{00000000-0000-0000-0000-000000000000}"/>
  <bookViews>
    <workbookView xWindow="-90" yWindow="-90" windowWidth="19380" windowHeight="10380" activeTab="1" xr2:uid="{00000000-000D-0000-FFFF-FFFF00000000}"/>
  </bookViews>
  <sheets>
    <sheet name="日程" sheetId="1" r:id="rId1"/>
    <sheet name="星取表" sheetId="4" r:id="rId2"/>
    <sheet name="会場図" sheetId="6" r:id="rId3"/>
    <sheet name="Sheet2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4" l="1"/>
  <c r="M15" i="4"/>
  <c r="J15" i="4"/>
  <c r="H20" i="4"/>
  <c r="H22" i="4"/>
  <c r="N24" i="4"/>
  <c r="K24" i="4"/>
  <c r="Q22" i="4"/>
  <c r="Q20" i="4"/>
  <c r="N20" i="4"/>
  <c r="Q18" i="4"/>
  <c r="N18" i="4"/>
  <c r="K18" i="4"/>
  <c r="Q16" i="4"/>
  <c r="N16" i="4"/>
  <c r="W22" i="4"/>
  <c r="V22" i="4"/>
  <c r="K22" i="4"/>
  <c r="T22" i="4" s="1"/>
  <c r="E22" i="4"/>
  <c r="W20" i="4"/>
  <c r="V20" i="4"/>
  <c r="S20" i="4"/>
  <c r="E20" i="4"/>
  <c r="U20" i="4" s="1"/>
  <c r="W24" i="4"/>
  <c r="W18" i="4"/>
  <c r="W16" i="4"/>
  <c r="V24" i="4"/>
  <c r="V18" i="4"/>
  <c r="V16" i="4"/>
  <c r="D15" i="4"/>
  <c r="G15" i="4"/>
  <c r="AA22" i="4" l="1"/>
  <c r="U22" i="4"/>
  <c r="S22" i="4"/>
  <c r="X22" i="4" s="1"/>
  <c r="T20" i="4"/>
  <c r="X20" i="4" s="1"/>
  <c r="AA20" i="4"/>
  <c r="H24" i="4"/>
  <c r="K16" i="4"/>
  <c r="S16" i="4" s="1"/>
  <c r="E18" i="4"/>
  <c r="H16" i="4"/>
  <c r="E24" i="4"/>
  <c r="U24" i="4" s="1"/>
  <c r="U18" i="4" l="1"/>
  <c r="T16" i="4"/>
  <c r="AA16" i="4"/>
  <c r="S18" i="4"/>
  <c r="T24" i="4"/>
  <c r="T18" i="4"/>
  <c r="S24" i="4"/>
  <c r="U16" i="4"/>
  <c r="AA18" i="4"/>
  <c r="AA24" i="4"/>
  <c r="AC22" i="4" s="1"/>
  <c r="AC20" i="4" l="1"/>
  <c r="X16" i="4"/>
  <c r="AC16" i="4"/>
  <c r="AC24" i="4"/>
  <c r="AC18" i="4"/>
  <c r="X24" i="4"/>
  <c r="Y22" i="4" s="1"/>
  <c r="X18" i="4"/>
  <c r="Y20" i="4" l="1"/>
  <c r="Y16" i="4"/>
  <c r="Y18" i="4"/>
  <c r="Y24" i="4"/>
</calcChain>
</file>

<file path=xl/sharedStrings.xml><?xml version="1.0" encoding="utf-8"?>
<sst xmlns="http://schemas.openxmlformats.org/spreadsheetml/2006/main" count="219" uniqueCount="137">
  <si>
    <t>（２）日程</t>
  </si>
  <si>
    <t>①</t>
  </si>
  <si>
    <t>②</t>
  </si>
  <si>
    <t>片付け</t>
  </si>
  <si>
    <t>１０：００～</t>
    <phoneticPr fontId="19"/>
  </si>
  <si>
    <t>③</t>
    <phoneticPr fontId="19"/>
  </si>
  <si>
    <t>※指導者以外の問い合わせは、ご遠慮願います。</t>
    <phoneticPr fontId="19"/>
  </si>
  <si>
    <t>開会式</t>
    <rPh sb="0" eb="2">
      <t>カイカイ</t>
    </rPh>
    <rPh sb="2" eb="3">
      <t>シキ</t>
    </rPh>
    <phoneticPr fontId="19"/>
  </si>
  <si>
    <t>全チームでフラッグ・本部・ゴール等を片付けます。</t>
    <rPh sb="0" eb="1">
      <t>ゼン</t>
    </rPh>
    <phoneticPr fontId="19"/>
  </si>
  <si>
    <t>審判</t>
    <rPh sb="0" eb="2">
      <t>シンパン</t>
    </rPh>
    <phoneticPr fontId="19"/>
  </si>
  <si>
    <t>《問い合わせ》　事務局　安東　携帯　０９０－８６６８−０６９７</t>
    <rPh sb="1" eb="2">
      <t>ト</t>
    </rPh>
    <rPh sb="3" eb="4">
      <t>ア</t>
    </rPh>
    <rPh sb="8" eb="10">
      <t>ジム</t>
    </rPh>
    <rPh sb="10" eb="11">
      <t>キョク</t>
    </rPh>
    <rPh sb="12" eb="14">
      <t>アンドウ</t>
    </rPh>
    <rPh sb="15" eb="17">
      <t>ケイタイ</t>
    </rPh>
    <phoneticPr fontId="21"/>
  </si>
  <si>
    <t>（１）期日</t>
    <phoneticPr fontId="19"/>
  </si>
  <si>
    <t>閉会式</t>
    <rPh sb="0" eb="3">
      <t>ヘイカイシキ</t>
    </rPh>
    <phoneticPr fontId="19"/>
  </si>
  <si>
    <t>会場図</t>
    <rPh sb="0" eb="2">
      <t>カイジョウ</t>
    </rPh>
    <rPh sb="2" eb="3">
      <t>ズ</t>
    </rPh>
    <phoneticPr fontId="21"/>
  </si>
  <si>
    <t>勝点表</t>
  </si>
  <si>
    <t>勝</t>
  </si>
  <si>
    <t>引分</t>
    <rPh sb="0" eb="1">
      <t>ヒ</t>
    </rPh>
    <rPh sb="1" eb="2">
      <t>ワ</t>
    </rPh>
    <phoneticPr fontId="21"/>
  </si>
  <si>
    <t>負</t>
    <rPh sb="0" eb="1">
      <t>マ</t>
    </rPh>
    <phoneticPr fontId="21"/>
  </si>
  <si>
    <t>引
分</t>
    <phoneticPr fontId="21"/>
  </si>
  <si>
    <t>敗</t>
  </si>
  <si>
    <t>得
点</t>
    <phoneticPr fontId="21"/>
  </si>
  <si>
    <t>失
点</t>
    <phoneticPr fontId="21"/>
  </si>
  <si>
    <t>勝
点</t>
    <phoneticPr fontId="21"/>
  </si>
  <si>
    <t>勝点
順位</t>
    <phoneticPr fontId="21"/>
  </si>
  <si>
    <t>得失
点差</t>
    <phoneticPr fontId="21"/>
  </si>
  <si>
    <t>得失
順位</t>
    <phoneticPr fontId="21"/>
  </si>
  <si>
    <t>ﾄｰﾀﾙ
順位</t>
    <phoneticPr fontId="21"/>
  </si>
  <si>
    <t>星取表</t>
  </si>
  <si>
    <t>位</t>
    <rPh sb="0" eb="1">
      <t>イ</t>
    </rPh>
    <phoneticPr fontId="21"/>
  </si>
  <si>
    <t>得失点</t>
  </si>
  <si>
    <t>参加チーム</t>
    <rPh sb="0" eb="2">
      <t>サンカ</t>
    </rPh>
    <phoneticPr fontId="21"/>
  </si>
  <si>
    <t>№</t>
    <phoneticPr fontId="21"/>
  </si>
  <si>
    <t>チーム名</t>
    <rPh sb="3" eb="4">
      <t>メイ</t>
    </rPh>
    <phoneticPr fontId="21"/>
  </si>
  <si>
    <t>-</t>
    <phoneticPr fontId="21"/>
  </si>
  <si>
    <t>開会式　次第</t>
    <rPh sb="0" eb="2">
      <t>カイカイ</t>
    </rPh>
    <rPh sb="2" eb="3">
      <t>シキ</t>
    </rPh>
    <rPh sb="4" eb="6">
      <t>シダイ</t>
    </rPh>
    <phoneticPr fontId="19"/>
  </si>
  <si>
    <t>１．初めの言葉</t>
    <rPh sb="2" eb="3">
      <t>ハジ</t>
    </rPh>
    <rPh sb="5" eb="7">
      <t>コトバ</t>
    </rPh>
    <phoneticPr fontId="19"/>
  </si>
  <si>
    <t>２．主催者あいさつ</t>
    <rPh sb="2" eb="5">
      <t>シュサイシャ</t>
    </rPh>
    <phoneticPr fontId="19"/>
  </si>
  <si>
    <t>３．選手宣誓</t>
    <rPh sb="2" eb="4">
      <t>センシュ</t>
    </rPh>
    <rPh sb="4" eb="6">
      <t>センセイ</t>
    </rPh>
    <phoneticPr fontId="19"/>
  </si>
  <si>
    <t>４．競技上の注意</t>
    <rPh sb="2" eb="4">
      <t>キョウギ</t>
    </rPh>
    <rPh sb="4" eb="5">
      <t>ジョウ</t>
    </rPh>
    <rPh sb="6" eb="8">
      <t>チュウイ</t>
    </rPh>
    <phoneticPr fontId="19"/>
  </si>
  <si>
    <t>５．終わりの言葉</t>
    <rPh sb="2" eb="3">
      <t>オ</t>
    </rPh>
    <rPh sb="6" eb="8">
      <t>コトバ</t>
    </rPh>
    <phoneticPr fontId="19"/>
  </si>
  <si>
    <t>閉会式　次第</t>
    <rPh sb="0" eb="3">
      <t>ヘイカイシキ</t>
    </rPh>
    <rPh sb="4" eb="6">
      <t>シダイ</t>
    </rPh>
    <phoneticPr fontId="19"/>
  </si>
  <si>
    <t>２．成績発表</t>
    <rPh sb="2" eb="4">
      <t>セイセキ</t>
    </rPh>
    <rPh sb="4" eb="6">
      <t>ハッピョウ</t>
    </rPh>
    <phoneticPr fontId="19"/>
  </si>
  <si>
    <t>３．表彰</t>
    <rPh sb="2" eb="4">
      <t>ヒョウショウ</t>
    </rPh>
    <phoneticPr fontId="19"/>
  </si>
  <si>
    <t>４．講評</t>
    <rPh sb="2" eb="4">
      <t>コウヒョウ</t>
    </rPh>
    <phoneticPr fontId="19"/>
  </si>
  <si>
    <t>進行</t>
    <rPh sb="0" eb="2">
      <t>シンコウ</t>
    </rPh>
    <phoneticPr fontId="19"/>
  </si>
  <si>
    <t>-</t>
    <phoneticPr fontId="21"/>
  </si>
  <si>
    <t>④</t>
    <phoneticPr fontId="19"/>
  </si>
  <si>
    <t>⑤</t>
    <phoneticPr fontId="19"/>
  </si>
  <si>
    <t>第１試合</t>
    <rPh sb="0" eb="1">
      <t>ダイ</t>
    </rPh>
    <rPh sb="2" eb="4">
      <t>シアイ</t>
    </rPh>
    <phoneticPr fontId="19"/>
  </si>
  <si>
    <t>第２試合</t>
    <rPh sb="0" eb="1">
      <t>ダイ</t>
    </rPh>
    <rPh sb="2" eb="4">
      <t>シアイ</t>
    </rPh>
    <phoneticPr fontId="19"/>
  </si>
  <si>
    <t>第３試合</t>
    <rPh sb="0" eb="1">
      <t>ダイ</t>
    </rPh>
    <rPh sb="2" eb="4">
      <t>シアイ</t>
    </rPh>
    <phoneticPr fontId="19"/>
  </si>
  <si>
    <t>昼食休憩</t>
    <rPh sb="0" eb="2">
      <t>チュウショク</t>
    </rPh>
    <rPh sb="2" eb="4">
      <t>キュウケイ</t>
    </rPh>
    <phoneticPr fontId="19"/>
  </si>
  <si>
    <t>第４試合</t>
    <rPh sb="0" eb="1">
      <t>ダイ</t>
    </rPh>
    <rPh sb="2" eb="4">
      <t>シアイ</t>
    </rPh>
    <phoneticPr fontId="19"/>
  </si>
  <si>
    <t>第５試合</t>
    <rPh sb="0" eb="1">
      <t>ダイ</t>
    </rPh>
    <rPh sb="2" eb="4">
      <t>シアイ</t>
    </rPh>
    <phoneticPr fontId="19"/>
  </si>
  <si>
    <t>進行（唐下）</t>
    <rPh sb="0" eb="2">
      <t>シンコウ</t>
    </rPh>
    <rPh sb="3" eb="4">
      <t>トウ</t>
    </rPh>
    <rPh sb="4" eb="5">
      <t>シタ</t>
    </rPh>
    <phoneticPr fontId="19"/>
  </si>
  <si>
    <t>ア</t>
    <phoneticPr fontId="19"/>
  </si>
  <si>
    <t>イ</t>
    <phoneticPr fontId="19"/>
  </si>
  <si>
    <t>ウ</t>
    <phoneticPr fontId="19"/>
  </si>
  <si>
    <t>エ</t>
    <phoneticPr fontId="19"/>
  </si>
  <si>
    <t>オ</t>
    <phoneticPr fontId="19"/>
  </si>
  <si>
    <t>９：３０～</t>
    <phoneticPr fontId="19"/>
  </si>
  <si>
    <t>進行（唐下）</t>
    <rPh sb="0" eb="2">
      <t>シンコウ</t>
    </rPh>
    <rPh sb="3" eb="5">
      <t>トウゲ</t>
    </rPh>
    <phoneticPr fontId="19"/>
  </si>
  <si>
    <t>Aパート</t>
    <phoneticPr fontId="21"/>
  </si>
  <si>
    <t>（一社）大分県サッカー協会女子委員会　安東幹雄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8">
      <t>イインカイ</t>
    </rPh>
    <rPh sb="19" eb="21">
      <t>アンドウ</t>
    </rPh>
    <rPh sb="21" eb="23">
      <t>ミキオ</t>
    </rPh>
    <phoneticPr fontId="19"/>
  </si>
  <si>
    <t>アチーム主将</t>
    <rPh sb="4" eb="6">
      <t>シュショウ</t>
    </rPh>
    <phoneticPr fontId="19"/>
  </si>
  <si>
    <t>参加チーム</t>
    <rPh sb="0" eb="2">
      <t>サンカ</t>
    </rPh>
    <phoneticPr fontId="19"/>
  </si>
  <si>
    <t>SKKガールズ</t>
    <phoneticPr fontId="21"/>
  </si>
  <si>
    <t>最終順位</t>
    <rPh sb="0" eb="2">
      <t>サイシュウ</t>
    </rPh>
    <rPh sb="2" eb="4">
      <t>ジュンイ</t>
    </rPh>
    <phoneticPr fontId="21"/>
  </si>
  <si>
    <t>SKKガールズ</t>
    <phoneticPr fontId="19"/>
  </si>
  <si>
    <t>SKK</t>
    <phoneticPr fontId="19"/>
  </si>
  <si>
    <t>エ</t>
    <phoneticPr fontId="19"/>
  </si>
  <si>
    <t>イ</t>
    <phoneticPr fontId="19"/>
  </si>
  <si>
    <t>ア</t>
    <phoneticPr fontId="19"/>
  </si>
  <si>
    <t>１１：００～</t>
    <phoneticPr fontId="19"/>
  </si>
  <si>
    <t>１２：００～</t>
    <phoneticPr fontId="19"/>
  </si>
  <si>
    <t>１４：００～</t>
    <phoneticPr fontId="19"/>
  </si>
  <si>
    <t>１５：００～</t>
    <phoneticPr fontId="19"/>
  </si>
  <si>
    <t>イ</t>
    <phoneticPr fontId="19"/>
  </si>
  <si>
    <t>エ</t>
    <phoneticPr fontId="19"/>
  </si>
  <si>
    <t>イ</t>
    <phoneticPr fontId="19"/>
  </si>
  <si>
    <t>１５：３０～</t>
    <phoneticPr fontId="19"/>
  </si>
  <si>
    <t>会場：大分県サッカー協会人工芝　Ａコート</t>
    <rPh sb="0" eb="2">
      <t>カイジョウ</t>
    </rPh>
    <rPh sb="3" eb="6">
      <t>オオイタケン</t>
    </rPh>
    <rPh sb="10" eb="12">
      <t>キョウカイ</t>
    </rPh>
    <rPh sb="12" eb="15">
      <t>ジンコウシバ</t>
    </rPh>
    <phoneticPr fontId="19"/>
  </si>
  <si>
    <t>会場：大分県サッカー協会人工芝　Ｂコート</t>
    <rPh sb="0" eb="2">
      <t>カイジョウ</t>
    </rPh>
    <rPh sb="3" eb="6">
      <t>オオイタケン</t>
    </rPh>
    <rPh sb="10" eb="12">
      <t>キョウカイ</t>
    </rPh>
    <rPh sb="12" eb="15">
      <t>ジンコウシバ</t>
    </rPh>
    <phoneticPr fontId="19"/>
  </si>
  <si>
    <t>ウ</t>
    <phoneticPr fontId="19"/>
  </si>
  <si>
    <t>別府ガールズ</t>
    <rPh sb="0" eb="2">
      <t>ベップ</t>
    </rPh>
    <phoneticPr fontId="19"/>
  </si>
  <si>
    <t>西部地区トレセン</t>
    <rPh sb="0" eb="4">
      <t>セイブチク</t>
    </rPh>
    <phoneticPr fontId="19"/>
  </si>
  <si>
    <t>大分市U12</t>
    <rPh sb="0" eb="3">
      <t>オオイタシ</t>
    </rPh>
    <phoneticPr fontId="19"/>
  </si>
  <si>
    <t>大分市U11</t>
    <rPh sb="0" eb="3">
      <t>オオイタシ</t>
    </rPh>
    <phoneticPr fontId="19"/>
  </si>
  <si>
    <t>第１１回　郡市対抗ガールズサッカー選手権大会　組合せ</t>
    <rPh sb="3" eb="4">
      <t>カイ</t>
    </rPh>
    <rPh sb="23" eb="25">
      <t>クミアワ</t>
    </rPh>
    <phoneticPr fontId="19"/>
  </si>
  <si>
    <t>第１１回　郡市対抗ガールズサッカー選手権大会　日程</t>
    <rPh sb="23" eb="25">
      <t>ニッテイ</t>
    </rPh>
    <phoneticPr fontId="19"/>
  </si>
  <si>
    <t>８月７日（日）</t>
    <rPh sb="5" eb="6">
      <t>ニチ</t>
    </rPh>
    <phoneticPr fontId="19"/>
  </si>
  <si>
    <t>（一社）大分県サッカー協会ジュニア委員長　仲野昭博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20">
      <t>イインチョウ</t>
    </rPh>
    <rPh sb="21" eb="23">
      <t>ナカノ</t>
    </rPh>
    <rPh sb="23" eb="25">
      <t>アキヒロ</t>
    </rPh>
    <phoneticPr fontId="19"/>
  </si>
  <si>
    <t>別府</t>
    <rPh sb="0" eb="2">
      <t>ベップ</t>
    </rPh>
    <phoneticPr fontId="19"/>
  </si>
  <si>
    <t>西部地区</t>
    <rPh sb="0" eb="2">
      <t>セイブ</t>
    </rPh>
    <rPh sb="2" eb="4">
      <t>チク</t>
    </rPh>
    <phoneticPr fontId="19"/>
  </si>
  <si>
    <t>大分</t>
    <rPh sb="0" eb="2">
      <t>オオイタ</t>
    </rPh>
    <phoneticPr fontId="19"/>
  </si>
  <si>
    <t>本部</t>
    <rPh sb="0" eb="2">
      <t>ホンブ</t>
    </rPh>
    <phoneticPr fontId="19"/>
  </si>
  <si>
    <t>大分U12</t>
    <rPh sb="0" eb="2">
      <t>オオイタ</t>
    </rPh>
    <phoneticPr fontId="19"/>
  </si>
  <si>
    <t>大分U１１</t>
    <rPh sb="0" eb="2">
      <t>オオイタ</t>
    </rPh>
    <phoneticPr fontId="19"/>
  </si>
  <si>
    <t>大分U１２</t>
    <rPh sb="0" eb="2">
      <t>オオイタ</t>
    </rPh>
    <phoneticPr fontId="19"/>
  </si>
  <si>
    <t>大分U11</t>
    <rPh sb="0" eb="2">
      <t>オオイタ</t>
    </rPh>
    <phoneticPr fontId="19"/>
  </si>
  <si>
    <t>西部地区</t>
    <rPh sb="0" eb="4">
      <t>セイブチク</t>
    </rPh>
    <phoneticPr fontId="19"/>
  </si>
  <si>
    <t>（一社）大分県サッカー協会　佐々木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4" eb="17">
      <t>ササキ</t>
    </rPh>
    <phoneticPr fontId="19"/>
  </si>
  <si>
    <t>（一社）大分県サッカー協会女子委員長　森山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8">
      <t>イインチョウ</t>
    </rPh>
    <rPh sb="19" eb="21">
      <t>モリヤマ</t>
    </rPh>
    <phoneticPr fontId="19"/>
  </si>
  <si>
    <t>役員集合</t>
    <rPh sb="0" eb="4">
      <t>ヤクインシュウゴウ</t>
    </rPh>
    <phoneticPr fontId="19"/>
  </si>
  <si>
    <t>別府ガールズ</t>
    <phoneticPr fontId="21"/>
  </si>
  <si>
    <t>西部地区トレセン</t>
    <phoneticPr fontId="21"/>
  </si>
  <si>
    <t>大分市U12</t>
    <phoneticPr fontId="21"/>
  </si>
  <si>
    <t>大分市U11</t>
    <phoneticPr fontId="21"/>
  </si>
  <si>
    <t>第１１回　郡市対抗ガールズサッカー選手権大会　成績</t>
    <rPh sb="3" eb="4">
      <t>カイ</t>
    </rPh>
    <rPh sb="23" eb="25">
      <t>セイセキ</t>
    </rPh>
    <phoneticPr fontId="19"/>
  </si>
  <si>
    <t>　　期日：2022年8月7日（日）</t>
    <rPh sb="2" eb="4">
      <t>キジツ</t>
    </rPh>
    <rPh sb="9" eb="10">
      <t>ネン</t>
    </rPh>
    <rPh sb="11" eb="12">
      <t>ガツ</t>
    </rPh>
    <rPh sb="13" eb="14">
      <t>ニチ</t>
    </rPh>
    <rPh sb="15" eb="16">
      <t>ニチ</t>
    </rPh>
    <phoneticPr fontId="21"/>
  </si>
  <si>
    <t>　　会場：大分県サッカー協会人工芝グランド</t>
    <rPh sb="2" eb="4">
      <t>カイジョウ</t>
    </rPh>
    <rPh sb="5" eb="8">
      <t>オオイタケン</t>
    </rPh>
    <rPh sb="12" eb="14">
      <t>キョウカイ</t>
    </rPh>
    <rPh sb="14" eb="17">
      <t>ジンコウシバ</t>
    </rPh>
    <phoneticPr fontId="21"/>
  </si>
  <si>
    <t>0-3</t>
  </si>
  <si>
    <t>5-0</t>
  </si>
  <si>
    <t>0-4</t>
  </si>
  <si>
    <t>0-7</t>
  </si>
  <si>
    <t>14-0</t>
  </si>
  <si>
    <t>1-0</t>
  </si>
  <si>
    <t>0-6</t>
  </si>
  <si>
    <t>2-0</t>
  </si>
  <si>
    <t>優勝</t>
    <rPh sb="0" eb="2">
      <t>ユウショウ</t>
    </rPh>
    <phoneticPr fontId="19"/>
  </si>
  <si>
    <t>大分市U12</t>
  </si>
  <si>
    <t>準優勝</t>
    <rPh sb="0" eb="3">
      <t>ジュンユウショウ</t>
    </rPh>
    <phoneticPr fontId="19"/>
  </si>
  <si>
    <t>大分市U11</t>
  </si>
  <si>
    <t>第3位</t>
    <rPh sb="0" eb="1">
      <t>ダイ</t>
    </rPh>
    <rPh sb="2" eb="3">
      <t>イ</t>
    </rPh>
    <phoneticPr fontId="19"/>
  </si>
  <si>
    <t>別府ガールズ</t>
  </si>
  <si>
    <t>優秀選手</t>
    <rPh sb="0" eb="4">
      <t>ユウシュウセンシュ</t>
    </rPh>
    <phoneticPr fontId="19"/>
  </si>
  <si>
    <t>森悠莉</t>
    <rPh sb="0" eb="1">
      <t>モリ</t>
    </rPh>
    <rPh sb="1" eb="3">
      <t>ユウリ</t>
    </rPh>
    <phoneticPr fontId="19"/>
  </si>
  <si>
    <t>モリ　ユウリ</t>
  </si>
  <si>
    <t>SKKガールズ</t>
  </si>
  <si>
    <t>鹿野　亜衣莉</t>
    <rPh sb="0" eb="2">
      <t>カノ</t>
    </rPh>
    <rPh sb="3" eb="5">
      <t>アイ</t>
    </rPh>
    <rPh sb="5" eb="6">
      <t>リ</t>
    </rPh>
    <phoneticPr fontId="19"/>
  </si>
  <si>
    <t>カノ　アイリ</t>
  </si>
  <si>
    <t>本夛　美月</t>
    <rPh sb="0" eb="2">
      <t>ホンダ</t>
    </rPh>
    <rPh sb="3" eb="5">
      <t>ミヅキ</t>
    </rPh>
    <phoneticPr fontId="19"/>
  </si>
  <si>
    <t>ホンダ　ミヅキ</t>
  </si>
  <si>
    <t>廣石　有咲</t>
    <rPh sb="0" eb="2">
      <t>ヒロイシ</t>
    </rPh>
    <rPh sb="3" eb="5">
      <t>アリサ</t>
    </rPh>
    <phoneticPr fontId="19"/>
  </si>
  <si>
    <t>ヒロイシ　アリサ</t>
  </si>
  <si>
    <t>掘　夢希</t>
    <rPh sb="0" eb="1">
      <t>ホ</t>
    </rPh>
    <rPh sb="2" eb="3">
      <t>ユメ</t>
    </rPh>
    <rPh sb="3" eb="4">
      <t>ノゾミ</t>
    </rPh>
    <phoneticPr fontId="19"/>
  </si>
  <si>
    <t>ホリ　ユノン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</si>
</sst>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4" fillId="0" borderId="0"/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53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0" fillId="0" borderId="10" xfId="0" applyBorder="1"/>
    <xf numFmtId="0" fontId="0" fillId="0" borderId="10" xfId="0" applyBorder="1" applyAlignment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6" fillId="0" borderId="12" xfId="0" applyFont="1" applyBorder="1" applyAlignment="1">
      <alignment horizontal="center" shrinkToFit="1"/>
    </xf>
    <xf numFmtId="0" fontId="0" fillId="0" borderId="13" xfId="0" applyBorder="1"/>
    <xf numFmtId="0" fontId="0" fillId="0" borderId="13" xfId="0" applyBorder="1" applyAlignment="1"/>
    <xf numFmtId="0" fontId="22" fillId="0" borderId="0" xfId="0" applyFont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shrinkToFit="1"/>
    </xf>
    <xf numFmtId="0" fontId="23" fillId="0" borderId="0" xfId="0" applyFont="1"/>
    <xf numFmtId="20" fontId="0" fillId="0" borderId="10" xfId="0" applyNumberFormat="1" applyBorder="1" applyAlignment="1">
      <alignment horizontal="center"/>
    </xf>
    <xf numFmtId="0" fontId="0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right"/>
    </xf>
    <xf numFmtId="0" fontId="0" fillId="0" borderId="24" xfId="0" applyFill="1" applyBorder="1"/>
    <xf numFmtId="0" fontId="0" fillId="0" borderId="0" xfId="0" applyAlignment="1">
      <alignment vertical="center"/>
    </xf>
    <xf numFmtId="0" fontId="10" fillId="0" borderId="1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 shrinkToFit="1"/>
    </xf>
    <xf numFmtId="20" fontId="0" fillId="0" borderId="10" xfId="0" applyNumberFormat="1" applyBorder="1" applyAlignment="1">
      <alignment horizontal="left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9" fillId="0" borderId="42" xfId="41" applyNumberFormat="1" applyFont="1" applyFill="1" applyBorder="1" applyAlignment="1" applyProtection="1">
      <alignment horizontal="center" vertical="center" shrinkToFit="1"/>
      <protection locked="0"/>
    </xf>
    <xf numFmtId="0" fontId="32" fillId="0" borderId="10" xfId="41" applyNumberFormat="1" applyFont="1" applyFill="1" applyBorder="1" applyAlignment="1" applyProtection="1">
      <alignment horizontal="right" vertical="center" shrinkToFit="1"/>
    </xf>
    <xf numFmtId="0" fontId="31" fillId="0" borderId="10" xfId="41" applyNumberFormat="1" applyFont="1" applyFill="1" applyBorder="1" applyAlignment="1" applyProtection="1">
      <alignment horizontal="left" vertical="center" shrinkToFit="1"/>
    </xf>
    <xf numFmtId="0" fontId="33" fillId="0" borderId="10" xfId="41" applyNumberFormat="1" applyFont="1" applyFill="1" applyBorder="1" applyAlignment="1" applyProtection="1">
      <alignment horizontal="center" vertical="center" shrinkToFit="1"/>
      <protection locked="0"/>
    </xf>
    <xf numFmtId="0" fontId="33" fillId="0" borderId="26" xfId="41" applyNumberFormat="1" applyFont="1" applyFill="1" applyBorder="1" applyAlignment="1" applyProtection="1">
      <alignment horizontal="center" vertical="center" shrinkToFit="1"/>
      <protection locked="0"/>
    </xf>
    <xf numFmtId="0" fontId="31" fillId="25" borderId="10" xfId="41" applyNumberFormat="1" applyFont="1" applyFill="1" applyBorder="1" applyAlignment="1" applyProtection="1">
      <alignment horizontal="center" vertical="center" shrinkToFit="1"/>
    </xf>
    <xf numFmtId="0" fontId="31" fillId="0" borderId="10" xfId="41" applyNumberFormat="1" applyFont="1" applyFill="1" applyBorder="1" applyAlignment="1" applyProtection="1">
      <alignment horizontal="center" vertical="center" shrinkToFit="1"/>
    </xf>
    <xf numFmtId="0" fontId="20" fillId="0" borderId="42" xfId="41" applyNumberFormat="1" applyFont="1" applyFill="1" applyBorder="1" applyAlignment="1" applyProtection="1">
      <alignment horizontal="center" vertical="center" wrapText="1" shrinkToFit="1"/>
    </xf>
    <xf numFmtId="0" fontId="20" fillId="0" borderId="43" xfId="41" applyNumberFormat="1" applyFont="1" applyFill="1" applyBorder="1" applyAlignment="1" applyProtection="1">
      <alignment horizontal="center" vertical="center" shrinkToFit="1"/>
    </xf>
    <xf numFmtId="0" fontId="20" fillId="0" borderId="42" xfId="41" applyNumberFormat="1" applyFont="1" applyFill="1" applyBorder="1" applyAlignment="1" applyProtection="1">
      <alignment horizontal="center" vertical="center" shrinkToFit="1"/>
    </xf>
    <xf numFmtId="0" fontId="20" fillId="0" borderId="10" xfId="41" applyNumberFormat="1" applyFont="1" applyFill="1" applyBorder="1" applyAlignment="1" applyProtection="1">
      <alignment horizontal="center" vertical="center" shrinkToFit="1"/>
    </xf>
    <xf numFmtId="0" fontId="33" fillId="0" borderId="28" xfId="41" applyNumberFormat="1" applyFont="1" applyFill="1" applyBorder="1" applyAlignment="1" applyProtection="1">
      <alignment horizontal="center" vertical="center" shrinkToFit="1"/>
      <protection locked="0"/>
    </xf>
    <xf numFmtId="0" fontId="33" fillId="0" borderId="32" xfId="41" applyNumberFormat="1" applyFont="1" applyFill="1" applyBorder="1" applyAlignment="1" applyProtection="1">
      <alignment horizontal="center" vertical="center" shrinkToFit="1"/>
      <protection locked="0"/>
    </xf>
    <xf numFmtId="0" fontId="20" fillId="0" borderId="28" xfId="41" applyNumberFormat="1" applyFont="1" applyFill="1" applyBorder="1" applyAlignment="1" applyProtection="1">
      <alignment horizontal="center" vertical="center" shrinkToFit="1"/>
    </xf>
    <xf numFmtId="0" fontId="31" fillId="25" borderId="28" xfId="41" applyNumberFormat="1" applyFont="1" applyFill="1" applyBorder="1" applyAlignment="1" applyProtection="1">
      <alignment horizontal="center" vertical="center" shrinkToFit="1"/>
    </xf>
    <xf numFmtId="0" fontId="31" fillId="0" borderId="28" xfId="41" applyNumberFormat="1" applyFont="1" applyFill="1" applyBorder="1" applyAlignment="1" applyProtection="1">
      <alignment horizontal="center" vertical="center" shrinkToFit="1"/>
    </xf>
    <xf numFmtId="0" fontId="32" fillId="0" borderId="28" xfId="41" applyNumberFormat="1" applyFont="1" applyFill="1" applyBorder="1" applyAlignment="1" applyProtection="1">
      <alignment horizontal="right" vertical="center" shrinkToFit="1"/>
    </xf>
    <xf numFmtId="0" fontId="31" fillId="0" borderId="28" xfId="41" applyNumberFormat="1" applyFont="1" applyFill="1" applyBorder="1" applyAlignment="1" applyProtection="1">
      <alignment horizontal="left" vertical="center" shrinkToFit="1"/>
    </xf>
    <xf numFmtId="0" fontId="31" fillId="0" borderId="34" xfId="41" applyNumberFormat="1" applyFont="1" applyFill="1" applyBorder="1" applyAlignment="1" applyProtection="1">
      <alignment horizontal="left" vertical="center" shrinkToFit="1"/>
    </xf>
    <xf numFmtId="0" fontId="31" fillId="0" borderId="34" xfId="41" applyNumberFormat="1" applyFont="1" applyFill="1" applyBorder="1" applyAlignment="1" applyProtection="1">
      <alignment horizontal="center" vertical="center" shrinkToFit="1"/>
    </xf>
    <xf numFmtId="0" fontId="32" fillId="0" borderId="34" xfId="41" applyNumberFormat="1" applyFont="1" applyFill="1" applyBorder="1" applyAlignment="1" applyProtection="1">
      <alignment horizontal="right" vertical="center" shrinkToFit="1"/>
    </xf>
    <xf numFmtId="0" fontId="31" fillId="25" borderId="34" xfId="41" applyNumberFormat="1" applyFont="1" applyFill="1" applyBorder="1" applyAlignment="1" applyProtection="1">
      <alignment horizontal="center" vertical="center" shrinkToFit="1"/>
    </xf>
    <xf numFmtId="0" fontId="33" fillId="0" borderId="34" xfId="41" applyNumberFormat="1" applyFont="1" applyFill="1" applyBorder="1" applyAlignment="1" applyProtection="1">
      <alignment horizontal="center" vertical="center" shrinkToFit="1"/>
      <protection locked="0"/>
    </xf>
    <xf numFmtId="0" fontId="33" fillId="0" borderId="40" xfId="41" applyNumberFormat="1" applyFont="1" applyFill="1" applyBorder="1" applyAlignment="1" applyProtection="1">
      <alignment horizontal="center" vertical="center" shrinkToFit="1"/>
      <protection locked="0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5" xfId="0" applyBorder="1" applyAlignment="1">
      <alignment vertical="center"/>
    </xf>
    <xf numFmtId="0" fontId="26" fillId="0" borderId="41" xfId="41" applyNumberFormat="1" applyFont="1" applyFill="1" applyBorder="1" applyAlignment="1" applyProtection="1">
      <alignment horizontal="center" vertical="center" shrinkToFit="1"/>
    </xf>
    <xf numFmtId="0" fontId="26" fillId="0" borderId="42" xfId="41" applyNumberFormat="1" applyFont="1" applyFill="1" applyBorder="1" applyAlignment="1" applyProtection="1">
      <alignment horizontal="center" vertical="center" shrinkToFit="1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7" xfId="0" applyBorder="1" applyAlignment="1">
      <alignment vertical="center"/>
    </xf>
    <xf numFmtId="0" fontId="19" fillId="0" borderId="25" xfId="42" applyNumberFormat="1" applyFont="1" applyFill="1" applyBorder="1" applyAlignment="1">
      <alignment horizontal="center" vertical="center" shrinkToFit="1"/>
    </xf>
    <xf numFmtId="0" fontId="19" fillId="0" borderId="27" xfId="42" applyNumberFormat="1" applyFont="1" applyFill="1" applyBorder="1" applyAlignment="1">
      <alignment horizontal="center" vertical="center" shrinkToFit="1"/>
    </xf>
    <xf numFmtId="0" fontId="19" fillId="0" borderId="33" xfId="42" applyNumberFormat="1" applyFont="1" applyFill="1" applyBorder="1" applyAlignment="1">
      <alignment horizontal="center" vertical="center" shrinkToFit="1"/>
    </xf>
    <xf numFmtId="0" fontId="20" fillId="0" borderId="34" xfId="41" applyNumberFormat="1" applyFont="1" applyFill="1" applyBorder="1" applyAlignment="1" applyProtection="1">
      <alignment horizontal="center" vertical="center" shrinkToFit="1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7" fillId="0" borderId="47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45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7" fillId="0" borderId="0" xfId="0" applyFont="1" applyAlignment="1">
      <alignment vertical="center"/>
    </xf>
    <xf numFmtId="0" fontId="0" fillId="0" borderId="10" xfId="0" quotePrefix="1" applyFont="1" applyBorder="1" applyAlignment="1">
      <alignment horizontal="center" shrinkToFit="1"/>
    </xf>
    <xf numFmtId="0" fontId="0" fillId="0" borderId="10" xfId="0" applyFont="1" applyBorder="1" applyAlignment="1">
      <alignment horizontal="center" shrinkToFit="1"/>
    </xf>
    <xf numFmtId="49" fontId="0" fillId="0" borderId="10" xfId="0" quotePrefix="1" applyNumberFormat="1" applyFont="1" applyBorder="1" applyAlignment="1">
      <alignment horizontal="center" shrinkToFit="1"/>
    </xf>
    <xf numFmtId="0" fontId="0" fillId="0" borderId="10" xfId="0" quotePrefix="1" applyFont="1" applyBorder="1" applyAlignment="1">
      <alignment horizontal="center" shrinkToFit="1"/>
    </xf>
    <xf numFmtId="0" fontId="0" fillId="0" borderId="10" xfId="0" applyFont="1" applyBorder="1" applyAlignment="1">
      <alignment horizontal="center" shrinkToFit="1"/>
    </xf>
    <xf numFmtId="0" fontId="20" fillId="0" borderId="0" xfId="41" applyNumberFormat="1" applyFont="1" applyFill="1" applyAlignment="1" applyProtection="1">
      <alignment horizontal="center" vertical="center"/>
    </xf>
    <xf numFmtId="0" fontId="20" fillId="0" borderId="0" xfId="41" applyNumberFormat="1" applyFont="1" applyFill="1" applyAlignment="1" applyProtection="1">
      <alignment horizontal="right" vertical="center"/>
    </xf>
    <xf numFmtId="0" fontId="20" fillId="0" borderId="10" xfId="41" applyNumberFormat="1" applyFont="1" applyFill="1" applyBorder="1" applyAlignment="1" applyProtection="1">
      <alignment horizontal="center" vertical="center"/>
    </xf>
    <xf numFmtId="0" fontId="20" fillId="0" borderId="10" xfId="41" applyNumberFormat="1" applyFont="1" applyFill="1" applyBorder="1" applyAlignment="1" applyProtection="1">
      <alignment horizontal="center" vertical="center"/>
      <protection locked="0"/>
    </xf>
    <xf numFmtId="0" fontId="25" fillId="0" borderId="10" xfId="41" applyNumberFormat="1" applyFont="1" applyFill="1" applyBorder="1" applyAlignment="1" applyProtection="1">
      <alignment horizontal="center" vertical="center"/>
    </xf>
    <xf numFmtId="0" fontId="20" fillId="0" borderId="0" xfId="41" applyNumberFormat="1" applyFont="1" applyFill="1" applyAlignment="1" applyProtection="1">
      <alignment vertical="center"/>
    </xf>
    <xf numFmtId="0" fontId="6" fillId="0" borderId="0" xfId="41" applyNumberFormat="1" applyFont="1" applyAlignment="1" applyProtection="1">
      <alignment horizontal="center" vertical="center"/>
    </xf>
    <xf numFmtId="0" fontId="27" fillId="0" borderId="0" xfId="41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28" fillId="24" borderId="35" xfId="41" applyNumberFormat="1" applyFont="1" applyFill="1" applyBorder="1" applyAlignment="1" applyProtection="1">
      <alignment horizontal="center" vertical="center" shrinkToFit="1"/>
    </xf>
    <xf numFmtId="0" fontId="28" fillId="24" borderId="0" xfId="41" applyNumberFormat="1" applyFont="1" applyFill="1" applyBorder="1" applyAlignment="1" applyProtection="1">
      <alignment horizontal="center" vertical="center" shrinkToFit="1"/>
    </xf>
    <xf numFmtId="0" fontId="28" fillId="24" borderId="36" xfId="41" applyNumberFormat="1" applyFont="1" applyFill="1" applyBorder="1" applyAlignment="1" applyProtection="1">
      <alignment horizontal="center" vertical="center" shrinkToFit="1"/>
    </xf>
    <xf numFmtId="0" fontId="28" fillId="24" borderId="21" xfId="41" applyNumberFormat="1" applyFont="1" applyFill="1" applyBorder="1" applyAlignment="1" applyProtection="1">
      <alignment horizontal="center" vertical="center" shrinkToFit="1"/>
    </xf>
    <xf numFmtId="0" fontId="29" fillId="24" borderId="22" xfId="41" applyNumberFormat="1" applyFont="1" applyFill="1" applyBorder="1" applyAlignment="1" applyProtection="1">
      <alignment horizontal="center" vertical="center" shrinkToFit="1"/>
    </xf>
    <xf numFmtId="0" fontId="30" fillId="24" borderId="23" xfId="41" applyNumberFormat="1" applyFont="1" applyFill="1" applyBorder="1" applyAlignment="1" applyProtection="1">
      <alignment horizontal="center" vertical="center" shrinkToFit="1"/>
    </xf>
    <xf numFmtId="0" fontId="28" fillId="24" borderId="15" xfId="41" applyNumberFormat="1" applyFont="1" applyFill="1" applyBorder="1" applyAlignment="1" applyProtection="1">
      <alignment horizontal="center" vertical="center" shrinkToFit="1"/>
    </xf>
    <xf numFmtId="0" fontId="28" fillId="24" borderId="16" xfId="41" applyNumberFormat="1" applyFont="1" applyFill="1" applyBorder="1" applyAlignment="1" applyProtection="1">
      <alignment horizontal="center" vertical="center" shrinkToFit="1"/>
    </xf>
    <xf numFmtId="0" fontId="28" fillId="24" borderId="17" xfId="41" applyNumberFormat="1" applyFont="1" applyFill="1" applyBorder="1" applyAlignment="1" applyProtection="1">
      <alignment horizontal="center" vertical="center" shrinkToFit="1"/>
    </xf>
    <xf numFmtId="0" fontId="28" fillId="24" borderId="29" xfId="41" applyNumberFormat="1" applyFont="1" applyFill="1" applyBorder="1" applyAlignment="1" applyProtection="1">
      <alignment horizontal="center" vertical="center" shrinkToFit="1"/>
    </xf>
    <xf numFmtId="0" fontId="29" fillId="24" borderId="30" xfId="41" applyNumberFormat="1" applyFont="1" applyFill="1" applyBorder="1" applyAlignment="1" applyProtection="1">
      <alignment horizontal="center" vertical="center" shrinkToFit="1"/>
    </xf>
    <xf numFmtId="0" fontId="30" fillId="24" borderId="31" xfId="41" applyNumberFormat="1" applyFont="1" applyFill="1" applyBorder="1" applyAlignment="1" applyProtection="1">
      <alignment horizontal="center" vertical="center" shrinkToFit="1"/>
    </xf>
    <xf numFmtId="0" fontId="31" fillId="25" borderId="37" xfId="41" applyNumberFormat="1" applyFont="1" applyFill="1" applyBorder="1" applyAlignment="1" applyProtection="1">
      <alignment horizontal="center" vertical="center" shrinkToFit="1"/>
    </xf>
    <xf numFmtId="0" fontId="31" fillId="25" borderId="38" xfId="41" applyNumberFormat="1" applyFont="1" applyFill="1" applyBorder="1" applyAlignment="1" applyProtection="1">
      <alignment horizontal="center" vertical="center" shrinkToFit="1"/>
    </xf>
    <xf numFmtId="0" fontId="31" fillId="25" borderId="39" xfId="41" applyNumberFormat="1" applyFont="1" applyFill="1" applyBorder="1" applyAlignment="1" applyProtection="1">
      <alignment horizontal="center" vertical="center" shrinkToFit="1"/>
    </xf>
    <xf numFmtId="0" fontId="31" fillId="25" borderId="21" xfId="41" applyNumberFormat="1" applyFont="1" applyFill="1" applyBorder="1" applyAlignment="1" applyProtection="1">
      <alignment horizontal="center" vertical="center" shrinkToFit="1"/>
    </xf>
    <xf numFmtId="0" fontId="32" fillId="25" borderId="22" xfId="41" applyNumberFormat="1" applyFont="1" applyFill="1" applyBorder="1" applyAlignment="1" applyProtection="1">
      <alignment horizontal="center" vertical="center" shrinkToFit="1"/>
    </xf>
    <xf numFmtId="0" fontId="31" fillId="25" borderId="23" xfId="41" applyNumberFormat="1" applyFont="1" applyFill="1" applyBorder="1" applyAlignment="1" applyProtection="1">
      <alignment horizontal="center" vertical="center" shrinkToFit="1"/>
    </xf>
    <xf numFmtId="0" fontId="31" fillId="0" borderId="18" xfId="41" applyNumberFormat="1" applyFont="1" applyFill="1" applyBorder="1" applyAlignment="1" applyProtection="1">
      <alignment horizontal="center" vertical="center" shrinkToFit="1"/>
    </xf>
    <xf numFmtId="0" fontId="31" fillId="0" borderId="19" xfId="41" applyNumberFormat="1" applyFont="1" applyFill="1" applyBorder="1" applyAlignment="1" applyProtection="1">
      <alignment horizontal="center" vertical="center" shrinkToFit="1"/>
    </xf>
    <xf numFmtId="0" fontId="31" fillId="0" borderId="20" xfId="41" applyNumberFormat="1" applyFont="1" applyFill="1" applyBorder="1" applyAlignment="1" applyProtection="1">
      <alignment horizontal="center" vertical="center" shrinkToFit="1"/>
    </xf>
    <xf numFmtId="0" fontId="31" fillId="0" borderId="21" xfId="41" applyNumberFormat="1" applyFont="1" applyFill="1" applyBorder="1" applyAlignment="1" applyProtection="1">
      <alignment horizontal="center" vertical="center" shrinkToFit="1"/>
    </xf>
    <xf numFmtId="0" fontId="32" fillId="0" borderId="22" xfId="41" applyNumberFormat="1" applyFont="1" applyFill="1" applyBorder="1" applyAlignment="1" applyProtection="1">
      <alignment horizontal="center" vertical="center" shrinkToFit="1"/>
    </xf>
    <xf numFmtId="0" fontId="31" fillId="0" borderId="23" xfId="41" applyNumberFormat="1" applyFont="1" applyFill="1" applyBorder="1" applyAlignment="1" applyProtection="1">
      <alignment horizontal="center" vertical="center" shrinkToFit="1"/>
    </xf>
    <xf numFmtId="0" fontId="31" fillId="0" borderId="29" xfId="41" applyNumberFormat="1" applyFont="1" applyFill="1" applyBorder="1" applyAlignment="1" applyProtection="1">
      <alignment horizontal="center" vertical="center" shrinkToFit="1"/>
    </xf>
    <xf numFmtId="0" fontId="32" fillId="0" borderId="30" xfId="41" applyNumberFormat="1" applyFont="1" applyFill="1" applyBorder="1" applyAlignment="1" applyProtection="1">
      <alignment horizontal="center" vertical="center" shrinkToFit="1"/>
    </xf>
    <xf numFmtId="0" fontId="31" fillId="0" borderId="31" xfId="41" applyNumberFormat="1" applyFont="1" applyFill="1" applyBorder="1" applyAlignment="1" applyProtection="1">
      <alignment horizontal="center" vertical="center" shrinkToFit="1"/>
    </xf>
    <xf numFmtId="0" fontId="20" fillId="0" borderId="42" xfId="41" applyNumberFormat="1" applyFont="1" applyFill="1" applyBorder="1" applyAlignment="1" applyProtection="1">
      <alignment horizontal="center" vertical="center" wrapText="1" shrinkToFit="1"/>
    </xf>
    <xf numFmtId="0" fontId="20" fillId="0" borderId="42" xfId="41" applyNumberFormat="1" applyFont="1" applyFill="1" applyBorder="1" applyAlignment="1" applyProtection="1">
      <alignment horizontal="center" vertical="center" shrinkToFit="1"/>
    </xf>
    <xf numFmtId="0" fontId="31" fillId="25" borderId="29" xfId="41" applyNumberFormat="1" applyFont="1" applyFill="1" applyBorder="1" applyAlignment="1" applyProtection="1">
      <alignment horizontal="center" vertical="center" shrinkToFit="1"/>
    </xf>
    <xf numFmtId="0" fontId="32" fillId="25" borderId="30" xfId="41" applyNumberFormat="1" applyFont="1" applyFill="1" applyBorder="1" applyAlignment="1" applyProtection="1">
      <alignment horizontal="center" vertical="center" shrinkToFit="1"/>
    </xf>
    <xf numFmtId="0" fontId="31" fillId="25" borderId="31" xfId="41" applyNumberFormat="1" applyFont="1" applyFill="1" applyBorder="1" applyAlignment="1" applyProtection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２０００年度春ﾘｰｸﾞ成績表" xfId="41" xr:uid="{00000000-0005-0000-0000-000029000000}"/>
    <cellStyle name="標準_予選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D64A12E-BC04-493F-B28F-B45827EF3E6D}" type="doc">
      <dgm:prSet loTypeId="urn:microsoft.com/office/officeart/2005/8/layout/cycle6" loCatId="cycle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187E43BA-B2C6-4CDA-9A89-A3E8F776108C}">
      <dgm:prSet phldrT="[テキスト]"/>
      <dgm:spPr/>
      <dgm:t>
        <a:bodyPr/>
        <a:lstStyle/>
        <a:p>
          <a:r>
            <a:rPr kumimoji="1" lang="ja-JP" altLang="en-US"/>
            <a:t>別府ガールズ</a:t>
          </a:r>
        </a:p>
      </dgm:t>
    </dgm:pt>
    <dgm:pt modelId="{6127670C-1F0B-4264-A548-0849C155968C}" type="parTrans" cxnId="{557D8BFA-B68E-4A13-A68D-527E5EA9C5EE}">
      <dgm:prSet/>
      <dgm:spPr/>
      <dgm:t>
        <a:bodyPr/>
        <a:lstStyle/>
        <a:p>
          <a:endParaRPr kumimoji="1" lang="ja-JP" altLang="en-US"/>
        </a:p>
      </dgm:t>
    </dgm:pt>
    <dgm:pt modelId="{E6ACBA4A-65B8-4DFA-826B-1575F308A798}" type="sibTrans" cxnId="{557D8BFA-B68E-4A13-A68D-527E5EA9C5EE}">
      <dgm:prSet/>
      <dgm:spPr/>
      <dgm:t>
        <a:bodyPr/>
        <a:lstStyle/>
        <a:p>
          <a:endParaRPr kumimoji="1" lang="ja-JP" altLang="en-US"/>
        </a:p>
      </dgm:t>
    </dgm:pt>
    <dgm:pt modelId="{1E7888FF-D32E-4061-8D0D-8471C4C26181}">
      <dgm:prSet phldrT="[テキスト]"/>
      <dgm:spPr/>
      <dgm:t>
        <a:bodyPr/>
        <a:lstStyle/>
        <a:p>
          <a:r>
            <a:rPr kumimoji="1" lang="ja-JP" altLang="en-US"/>
            <a:t>西部地区トレセン</a:t>
          </a:r>
        </a:p>
      </dgm:t>
    </dgm:pt>
    <dgm:pt modelId="{EC0A6EF2-8E18-4FF3-9FA7-0F7AB57BF2CC}" type="parTrans" cxnId="{4ED4EBDC-235D-4B4F-A1EB-4BA4B6D22AFD}">
      <dgm:prSet/>
      <dgm:spPr/>
      <dgm:t>
        <a:bodyPr/>
        <a:lstStyle/>
        <a:p>
          <a:endParaRPr kumimoji="1" lang="ja-JP" altLang="en-US"/>
        </a:p>
      </dgm:t>
    </dgm:pt>
    <dgm:pt modelId="{E1A1F38C-E8DB-4C9A-839F-941E97FABC99}" type="sibTrans" cxnId="{4ED4EBDC-235D-4B4F-A1EB-4BA4B6D22AFD}">
      <dgm:prSet/>
      <dgm:spPr/>
      <dgm:t>
        <a:bodyPr/>
        <a:lstStyle/>
        <a:p>
          <a:endParaRPr kumimoji="1" lang="ja-JP" altLang="en-US"/>
        </a:p>
      </dgm:t>
    </dgm:pt>
    <dgm:pt modelId="{3A14E114-04C5-43D7-B639-A1E607055587}">
      <dgm:prSet phldrT="[テキスト]"/>
      <dgm:spPr/>
      <dgm:t>
        <a:bodyPr/>
        <a:lstStyle/>
        <a:p>
          <a:r>
            <a:rPr kumimoji="1" lang="ja-JP" altLang="en-US"/>
            <a:t>大分市</a:t>
          </a:r>
          <a:r>
            <a:rPr kumimoji="1" lang="en-US" altLang="ja-JP"/>
            <a:t>U11</a:t>
          </a:r>
          <a:endParaRPr kumimoji="1" lang="ja-JP" altLang="en-US"/>
        </a:p>
      </dgm:t>
    </dgm:pt>
    <dgm:pt modelId="{ABDDE90A-C40E-4467-B0B2-BEAEE75D3C57}" type="parTrans" cxnId="{01397A44-6EB0-4AEA-BB3D-5CA7A31C9CF9}">
      <dgm:prSet/>
      <dgm:spPr/>
      <dgm:t>
        <a:bodyPr/>
        <a:lstStyle/>
        <a:p>
          <a:endParaRPr kumimoji="1" lang="ja-JP" altLang="en-US"/>
        </a:p>
      </dgm:t>
    </dgm:pt>
    <dgm:pt modelId="{3F61842C-74B2-4D71-895E-827F58DD708C}" type="sibTrans" cxnId="{01397A44-6EB0-4AEA-BB3D-5CA7A31C9CF9}">
      <dgm:prSet/>
      <dgm:spPr/>
      <dgm:t>
        <a:bodyPr/>
        <a:lstStyle/>
        <a:p>
          <a:endParaRPr kumimoji="1" lang="ja-JP" altLang="en-US"/>
        </a:p>
      </dgm:t>
    </dgm:pt>
    <dgm:pt modelId="{783CC741-2D1C-48F2-B5DA-CD266874382F}">
      <dgm:prSet phldrT="[テキスト]"/>
      <dgm:spPr/>
      <dgm:t>
        <a:bodyPr/>
        <a:lstStyle/>
        <a:p>
          <a:r>
            <a:rPr kumimoji="1" lang="en-US" altLang="en-US"/>
            <a:t>SKK</a:t>
          </a:r>
          <a:r>
            <a:rPr kumimoji="1" lang="ja-JP" altLang="en-US"/>
            <a:t>ガールズ</a:t>
          </a:r>
        </a:p>
      </dgm:t>
    </dgm:pt>
    <dgm:pt modelId="{12AAECCD-7977-4B5D-96F7-9279B4E7109E}" type="parTrans" cxnId="{786E9E29-1232-48D5-9768-84728087D515}">
      <dgm:prSet/>
      <dgm:spPr/>
      <dgm:t>
        <a:bodyPr/>
        <a:lstStyle/>
        <a:p>
          <a:endParaRPr kumimoji="1" lang="ja-JP" altLang="en-US"/>
        </a:p>
      </dgm:t>
    </dgm:pt>
    <dgm:pt modelId="{0FEE8057-6E62-4626-867F-1ECFEC7B0A90}" type="sibTrans" cxnId="{786E9E29-1232-48D5-9768-84728087D515}">
      <dgm:prSet/>
      <dgm:spPr/>
      <dgm:t>
        <a:bodyPr/>
        <a:lstStyle/>
        <a:p>
          <a:endParaRPr kumimoji="1" lang="ja-JP" altLang="en-US"/>
        </a:p>
      </dgm:t>
    </dgm:pt>
    <dgm:pt modelId="{C08F4924-525E-4886-A686-6F904CFEA5D0}">
      <dgm:prSet phldrT="[テキスト]"/>
      <dgm:spPr/>
      <dgm:t>
        <a:bodyPr/>
        <a:lstStyle/>
        <a:p>
          <a:r>
            <a:rPr kumimoji="1" lang="ja-JP" altLang="en-US"/>
            <a:t>大分市</a:t>
          </a:r>
          <a:r>
            <a:rPr kumimoji="1" lang="en-US" altLang="ja-JP"/>
            <a:t>U12</a:t>
          </a:r>
          <a:endParaRPr kumimoji="1" lang="ja-JP" altLang="en-US"/>
        </a:p>
      </dgm:t>
    </dgm:pt>
    <dgm:pt modelId="{000DBA0A-35A3-4A6E-B6A6-6B4065978F84}" type="parTrans" cxnId="{93016797-20C0-4E00-A7EB-02B369A38C42}">
      <dgm:prSet/>
      <dgm:spPr/>
      <dgm:t>
        <a:bodyPr/>
        <a:lstStyle/>
        <a:p>
          <a:endParaRPr kumimoji="1" lang="ja-JP" altLang="en-US"/>
        </a:p>
      </dgm:t>
    </dgm:pt>
    <dgm:pt modelId="{AADED269-8687-4319-AE4B-44868D7ABDF4}" type="sibTrans" cxnId="{93016797-20C0-4E00-A7EB-02B369A38C42}">
      <dgm:prSet/>
      <dgm:spPr/>
      <dgm:t>
        <a:bodyPr/>
        <a:lstStyle/>
        <a:p>
          <a:endParaRPr kumimoji="1" lang="ja-JP" altLang="en-US"/>
        </a:p>
      </dgm:t>
    </dgm:pt>
    <dgm:pt modelId="{C42ABDD3-5FCA-4669-B106-01C9C3E73A42}" type="pres">
      <dgm:prSet presAssocID="{4D64A12E-BC04-493F-B28F-B45827EF3E6D}" presName="cycle" presStyleCnt="0">
        <dgm:presLayoutVars>
          <dgm:dir/>
          <dgm:resizeHandles val="exact"/>
        </dgm:presLayoutVars>
      </dgm:prSet>
      <dgm:spPr/>
    </dgm:pt>
    <dgm:pt modelId="{3EBE2C3F-0B8E-455E-AC32-6F3FB5B2979C}" type="pres">
      <dgm:prSet presAssocID="{187E43BA-B2C6-4CDA-9A89-A3E8F776108C}" presName="node" presStyleLbl="node1" presStyleIdx="0" presStyleCnt="5" custScaleX="134388">
        <dgm:presLayoutVars>
          <dgm:bulletEnabled val="1"/>
        </dgm:presLayoutVars>
      </dgm:prSet>
      <dgm:spPr/>
    </dgm:pt>
    <dgm:pt modelId="{A2976DD8-0A6C-478E-873F-C36E2A9B2453}" type="pres">
      <dgm:prSet presAssocID="{187E43BA-B2C6-4CDA-9A89-A3E8F776108C}" presName="spNode" presStyleCnt="0"/>
      <dgm:spPr/>
    </dgm:pt>
    <dgm:pt modelId="{3267D41D-C188-428D-8867-870E0D2F3348}" type="pres">
      <dgm:prSet presAssocID="{E6ACBA4A-65B8-4DFA-826B-1575F308A798}" presName="sibTrans" presStyleLbl="sibTrans1D1" presStyleIdx="0" presStyleCnt="5"/>
      <dgm:spPr/>
    </dgm:pt>
    <dgm:pt modelId="{FA311C49-D6E2-41AB-84A5-60C3D8023250}" type="pres">
      <dgm:prSet presAssocID="{1E7888FF-D32E-4061-8D0D-8471C4C26181}" presName="node" presStyleLbl="node1" presStyleIdx="1" presStyleCnt="5" custScaleX="101065">
        <dgm:presLayoutVars>
          <dgm:bulletEnabled val="1"/>
        </dgm:presLayoutVars>
      </dgm:prSet>
      <dgm:spPr/>
    </dgm:pt>
    <dgm:pt modelId="{F6AACB76-EEAC-4877-9D5F-BCD9D57814B0}" type="pres">
      <dgm:prSet presAssocID="{1E7888FF-D32E-4061-8D0D-8471C4C26181}" presName="spNode" presStyleCnt="0"/>
      <dgm:spPr/>
    </dgm:pt>
    <dgm:pt modelId="{6DAAF317-B92F-44A6-82B3-C5FF23BE18DD}" type="pres">
      <dgm:prSet presAssocID="{E1A1F38C-E8DB-4C9A-839F-941E97FABC99}" presName="sibTrans" presStyleLbl="sibTrans1D1" presStyleIdx="1" presStyleCnt="5"/>
      <dgm:spPr/>
    </dgm:pt>
    <dgm:pt modelId="{000B0122-AE01-4F5A-BE22-D6F76127FAEE}" type="pres">
      <dgm:prSet presAssocID="{3A14E114-04C5-43D7-B639-A1E607055587}" presName="node" presStyleLbl="node1" presStyleIdx="2" presStyleCnt="5">
        <dgm:presLayoutVars>
          <dgm:bulletEnabled val="1"/>
        </dgm:presLayoutVars>
      </dgm:prSet>
      <dgm:spPr/>
    </dgm:pt>
    <dgm:pt modelId="{F3ED679A-4C93-4AB6-BEB2-CE3A81282C1F}" type="pres">
      <dgm:prSet presAssocID="{3A14E114-04C5-43D7-B639-A1E607055587}" presName="spNode" presStyleCnt="0"/>
      <dgm:spPr/>
    </dgm:pt>
    <dgm:pt modelId="{66326148-46D2-456C-87F7-595A00E13292}" type="pres">
      <dgm:prSet presAssocID="{3F61842C-74B2-4D71-895E-827F58DD708C}" presName="sibTrans" presStyleLbl="sibTrans1D1" presStyleIdx="2" presStyleCnt="5"/>
      <dgm:spPr/>
    </dgm:pt>
    <dgm:pt modelId="{D542F352-377B-4661-8C22-CA66C6BC499F}" type="pres">
      <dgm:prSet presAssocID="{783CC741-2D1C-48F2-B5DA-CD266874382F}" presName="node" presStyleLbl="node1" presStyleIdx="3" presStyleCnt="5">
        <dgm:presLayoutVars>
          <dgm:bulletEnabled val="1"/>
        </dgm:presLayoutVars>
      </dgm:prSet>
      <dgm:spPr/>
    </dgm:pt>
    <dgm:pt modelId="{B3017468-C307-4935-A233-DB36D35E1C0B}" type="pres">
      <dgm:prSet presAssocID="{783CC741-2D1C-48F2-B5DA-CD266874382F}" presName="spNode" presStyleCnt="0"/>
      <dgm:spPr/>
    </dgm:pt>
    <dgm:pt modelId="{826CF9B5-195B-4542-A734-50E18B297A76}" type="pres">
      <dgm:prSet presAssocID="{0FEE8057-6E62-4626-867F-1ECFEC7B0A90}" presName="sibTrans" presStyleLbl="sibTrans1D1" presStyleIdx="3" presStyleCnt="5"/>
      <dgm:spPr/>
    </dgm:pt>
    <dgm:pt modelId="{F4E62533-BBDE-4062-A6A0-763222DDB94A}" type="pres">
      <dgm:prSet presAssocID="{C08F4924-525E-4886-A686-6F904CFEA5D0}" presName="node" presStyleLbl="node1" presStyleIdx="4" presStyleCnt="5">
        <dgm:presLayoutVars>
          <dgm:bulletEnabled val="1"/>
        </dgm:presLayoutVars>
      </dgm:prSet>
      <dgm:spPr/>
    </dgm:pt>
    <dgm:pt modelId="{F0F3D772-44A0-462D-BE60-474FF8B4C2E3}" type="pres">
      <dgm:prSet presAssocID="{C08F4924-525E-4886-A686-6F904CFEA5D0}" presName="spNode" presStyleCnt="0"/>
      <dgm:spPr/>
    </dgm:pt>
    <dgm:pt modelId="{ED73FD9E-108D-43D7-B5AF-07AFC457A0DF}" type="pres">
      <dgm:prSet presAssocID="{AADED269-8687-4319-AE4B-44868D7ABDF4}" presName="sibTrans" presStyleLbl="sibTrans1D1" presStyleIdx="4" presStyleCnt="5"/>
      <dgm:spPr/>
    </dgm:pt>
  </dgm:ptLst>
  <dgm:cxnLst>
    <dgm:cxn modelId="{7FA7920E-D021-4F5B-852E-1116EB70EC01}" type="presOf" srcId="{783CC741-2D1C-48F2-B5DA-CD266874382F}" destId="{D542F352-377B-4661-8C22-CA66C6BC499F}" srcOrd="0" destOrd="0" presId="urn:microsoft.com/office/officeart/2005/8/layout/cycle6"/>
    <dgm:cxn modelId="{94389C16-B8C1-42FF-A494-3C718D6234AF}" type="presOf" srcId="{E6ACBA4A-65B8-4DFA-826B-1575F308A798}" destId="{3267D41D-C188-428D-8867-870E0D2F3348}" srcOrd="0" destOrd="0" presId="urn:microsoft.com/office/officeart/2005/8/layout/cycle6"/>
    <dgm:cxn modelId="{5257A722-341A-41CE-8ACC-54B85D81B815}" type="presOf" srcId="{3F61842C-74B2-4D71-895E-827F58DD708C}" destId="{66326148-46D2-456C-87F7-595A00E13292}" srcOrd="0" destOrd="0" presId="urn:microsoft.com/office/officeart/2005/8/layout/cycle6"/>
    <dgm:cxn modelId="{786E9E29-1232-48D5-9768-84728087D515}" srcId="{4D64A12E-BC04-493F-B28F-B45827EF3E6D}" destId="{783CC741-2D1C-48F2-B5DA-CD266874382F}" srcOrd="3" destOrd="0" parTransId="{12AAECCD-7977-4B5D-96F7-9279B4E7109E}" sibTransId="{0FEE8057-6E62-4626-867F-1ECFEC7B0A90}"/>
    <dgm:cxn modelId="{FF00802E-E417-45EB-AD9C-B532AF6C2A10}" type="presOf" srcId="{E1A1F38C-E8DB-4C9A-839F-941E97FABC99}" destId="{6DAAF317-B92F-44A6-82B3-C5FF23BE18DD}" srcOrd="0" destOrd="0" presId="urn:microsoft.com/office/officeart/2005/8/layout/cycle6"/>
    <dgm:cxn modelId="{C1869E33-8E3F-4B2B-BB1D-0CB136861487}" type="presOf" srcId="{1E7888FF-D32E-4061-8D0D-8471C4C26181}" destId="{FA311C49-D6E2-41AB-84A5-60C3D8023250}" srcOrd="0" destOrd="0" presId="urn:microsoft.com/office/officeart/2005/8/layout/cycle6"/>
    <dgm:cxn modelId="{01397A44-6EB0-4AEA-BB3D-5CA7A31C9CF9}" srcId="{4D64A12E-BC04-493F-B28F-B45827EF3E6D}" destId="{3A14E114-04C5-43D7-B639-A1E607055587}" srcOrd="2" destOrd="0" parTransId="{ABDDE90A-C40E-4467-B0B2-BEAEE75D3C57}" sibTransId="{3F61842C-74B2-4D71-895E-827F58DD708C}"/>
    <dgm:cxn modelId="{541EE470-200F-4853-80DC-D2234B997F49}" type="presOf" srcId="{0FEE8057-6E62-4626-867F-1ECFEC7B0A90}" destId="{826CF9B5-195B-4542-A734-50E18B297A76}" srcOrd="0" destOrd="0" presId="urn:microsoft.com/office/officeart/2005/8/layout/cycle6"/>
    <dgm:cxn modelId="{1E374C7A-E746-41C9-A200-B3C04A2A81CC}" type="presOf" srcId="{C08F4924-525E-4886-A686-6F904CFEA5D0}" destId="{F4E62533-BBDE-4062-A6A0-763222DDB94A}" srcOrd="0" destOrd="0" presId="urn:microsoft.com/office/officeart/2005/8/layout/cycle6"/>
    <dgm:cxn modelId="{C599B288-55DF-421E-A93B-E17BA63E4C45}" type="presOf" srcId="{187E43BA-B2C6-4CDA-9A89-A3E8F776108C}" destId="{3EBE2C3F-0B8E-455E-AC32-6F3FB5B2979C}" srcOrd="0" destOrd="0" presId="urn:microsoft.com/office/officeart/2005/8/layout/cycle6"/>
    <dgm:cxn modelId="{93016797-20C0-4E00-A7EB-02B369A38C42}" srcId="{4D64A12E-BC04-493F-B28F-B45827EF3E6D}" destId="{C08F4924-525E-4886-A686-6F904CFEA5D0}" srcOrd="4" destOrd="0" parTransId="{000DBA0A-35A3-4A6E-B6A6-6B4065978F84}" sibTransId="{AADED269-8687-4319-AE4B-44868D7ABDF4}"/>
    <dgm:cxn modelId="{DF5AA9C1-BE3D-4B4B-A0CB-F870C51272F1}" type="presOf" srcId="{4D64A12E-BC04-493F-B28F-B45827EF3E6D}" destId="{C42ABDD3-5FCA-4669-B106-01C9C3E73A42}" srcOrd="0" destOrd="0" presId="urn:microsoft.com/office/officeart/2005/8/layout/cycle6"/>
    <dgm:cxn modelId="{4ED4EBDC-235D-4B4F-A1EB-4BA4B6D22AFD}" srcId="{4D64A12E-BC04-493F-B28F-B45827EF3E6D}" destId="{1E7888FF-D32E-4061-8D0D-8471C4C26181}" srcOrd="1" destOrd="0" parTransId="{EC0A6EF2-8E18-4FF3-9FA7-0F7AB57BF2CC}" sibTransId="{E1A1F38C-E8DB-4C9A-839F-941E97FABC99}"/>
    <dgm:cxn modelId="{F12842EA-53BA-4EBE-AACA-01FE544E84FD}" type="presOf" srcId="{AADED269-8687-4319-AE4B-44868D7ABDF4}" destId="{ED73FD9E-108D-43D7-B5AF-07AFC457A0DF}" srcOrd="0" destOrd="0" presId="urn:microsoft.com/office/officeart/2005/8/layout/cycle6"/>
    <dgm:cxn modelId="{C5FE5EFA-6891-4ABC-9050-79B34EDCFDBB}" type="presOf" srcId="{3A14E114-04C5-43D7-B639-A1E607055587}" destId="{000B0122-AE01-4F5A-BE22-D6F76127FAEE}" srcOrd="0" destOrd="0" presId="urn:microsoft.com/office/officeart/2005/8/layout/cycle6"/>
    <dgm:cxn modelId="{557D8BFA-B68E-4A13-A68D-527E5EA9C5EE}" srcId="{4D64A12E-BC04-493F-B28F-B45827EF3E6D}" destId="{187E43BA-B2C6-4CDA-9A89-A3E8F776108C}" srcOrd="0" destOrd="0" parTransId="{6127670C-1F0B-4264-A548-0849C155968C}" sibTransId="{E6ACBA4A-65B8-4DFA-826B-1575F308A798}"/>
    <dgm:cxn modelId="{7B827A0E-4FA8-4256-A9B1-E456E90CCF01}" type="presParOf" srcId="{C42ABDD3-5FCA-4669-B106-01C9C3E73A42}" destId="{3EBE2C3F-0B8E-455E-AC32-6F3FB5B2979C}" srcOrd="0" destOrd="0" presId="urn:microsoft.com/office/officeart/2005/8/layout/cycle6"/>
    <dgm:cxn modelId="{A9F8E9D0-ED7D-4FDA-8A85-E8064291E6F5}" type="presParOf" srcId="{C42ABDD3-5FCA-4669-B106-01C9C3E73A42}" destId="{A2976DD8-0A6C-478E-873F-C36E2A9B2453}" srcOrd="1" destOrd="0" presId="urn:microsoft.com/office/officeart/2005/8/layout/cycle6"/>
    <dgm:cxn modelId="{54074563-8B67-49FE-A1D3-B5CF0BD326A0}" type="presParOf" srcId="{C42ABDD3-5FCA-4669-B106-01C9C3E73A42}" destId="{3267D41D-C188-428D-8867-870E0D2F3348}" srcOrd="2" destOrd="0" presId="urn:microsoft.com/office/officeart/2005/8/layout/cycle6"/>
    <dgm:cxn modelId="{ED9902F4-02A1-4A36-BAFB-B8899795B8ED}" type="presParOf" srcId="{C42ABDD3-5FCA-4669-B106-01C9C3E73A42}" destId="{FA311C49-D6E2-41AB-84A5-60C3D8023250}" srcOrd="3" destOrd="0" presId="urn:microsoft.com/office/officeart/2005/8/layout/cycle6"/>
    <dgm:cxn modelId="{F3A389F7-53E7-4BD1-BD12-D30DC4854112}" type="presParOf" srcId="{C42ABDD3-5FCA-4669-B106-01C9C3E73A42}" destId="{F6AACB76-EEAC-4877-9D5F-BCD9D57814B0}" srcOrd="4" destOrd="0" presId="urn:microsoft.com/office/officeart/2005/8/layout/cycle6"/>
    <dgm:cxn modelId="{168D6CE0-FF84-4677-BDE0-411702F42AB7}" type="presParOf" srcId="{C42ABDD3-5FCA-4669-B106-01C9C3E73A42}" destId="{6DAAF317-B92F-44A6-82B3-C5FF23BE18DD}" srcOrd="5" destOrd="0" presId="urn:microsoft.com/office/officeart/2005/8/layout/cycle6"/>
    <dgm:cxn modelId="{FF37F51A-5581-4728-9370-9A7D85253152}" type="presParOf" srcId="{C42ABDD3-5FCA-4669-B106-01C9C3E73A42}" destId="{000B0122-AE01-4F5A-BE22-D6F76127FAEE}" srcOrd="6" destOrd="0" presId="urn:microsoft.com/office/officeart/2005/8/layout/cycle6"/>
    <dgm:cxn modelId="{CDCEE2EC-817B-4BD5-9875-73F67C53EB9C}" type="presParOf" srcId="{C42ABDD3-5FCA-4669-B106-01C9C3E73A42}" destId="{F3ED679A-4C93-4AB6-BEB2-CE3A81282C1F}" srcOrd="7" destOrd="0" presId="urn:microsoft.com/office/officeart/2005/8/layout/cycle6"/>
    <dgm:cxn modelId="{F3FF6E61-9860-411C-BCBE-1638E4AB6667}" type="presParOf" srcId="{C42ABDD3-5FCA-4669-B106-01C9C3E73A42}" destId="{66326148-46D2-456C-87F7-595A00E13292}" srcOrd="8" destOrd="0" presId="urn:microsoft.com/office/officeart/2005/8/layout/cycle6"/>
    <dgm:cxn modelId="{9EEA3A1C-8221-45D0-B556-C2DCBE07ADE0}" type="presParOf" srcId="{C42ABDD3-5FCA-4669-B106-01C9C3E73A42}" destId="{D542F352-377B-4661-8C22-CA66C6BC499F}" srcOrd="9" destOrd="0" presId="urn:microsoft.com/office/officeart/2005/8/layout/cycle6"/>
    <dgm:cxn modelId="{D9E8CA8F-5504-4C24-A392-5CEBEE53B38B}" type="presParOf" srcId="{C42ABDD3-5FCA-4669-B106-01C9C3E73A42}" destId="{B3017468-C307-4935-A233-DB36D35E1C0B}" srcOrd="10" destOrd="0" presId="urn:microsoft.com/office/officeart/2005/8/layout/cycle6"/>
    <dgm:cxn modelId="{8ACA6BB9-E3CA-4CFC-8847-73B523285158}" type="presParOf" srcId="{C42ABDD3-5FCA-4669-B106-01C9C3E73A42}" destId="{826CF9B5-195B-4542-A734-50E18B297A76}" srcOrd="11" destOrd="0" presId="urn:microsoft.com/office/officeart/2005/8/layout/cycle6"/>
    <dgm:cxn modelId="{20DBD808-09A0-425F-9FBA-39AD10BBA19C}" type="presParOf" srcId="{C42ABDD3-5FCA-4669-B106-01C9C3E73A42}" destId="{F4E62533-BBDE-4062-A6A0-763222DDB94A}" srcOrd="12" destOrd="0" presId="urn:microsoft.com/office/officeart/2005/8/layout/cycle6"/>
    <dgm:cxn modelId="{F7941A1E-52A8-4E7D-A592-5434378CAECA}" type="presParOf" srcId="{C42ABDD3-5FCA-4669-B106-01C9C3E73A42}" destId="{F0F3D772-44A0-462D-BE60-474FF8B4C2E3}" srcOrd="13" destOrd="0" presId="urn:microsoft.com/office/officeart/2005/8/layout/cycle6"/>
    <dgm:cxn modelId="{65C5C3B6-1194-406D-8B3B-92A00F405938}" type="presParOf" srcId="{C42ABDD3-5FCA-4669-B106-01C9C3E73A42}" destId="{ED73FD9E-108D-43D7-B5AF-07AFC457A0DF}" srcOrd="14" destOrd="0" presId="urn:microsoft.com/office/officeart/2005/8/layout/cycle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EBE2C3F-0B8E-455E-AC32-6F3FB5B2979C}">
      <dsp:nvSpPr>
        <dsp:cNvPr id="0" name=""/>
        <dsp:cNvSpPr/>
      </dsp:nvSpPr>
      <dsp:spPr>
        <a:xfrm>
          <a:off x="1561615" y="1086"/>
          <a:ext cx="1443051" cy="697966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600" kern="1200"/>
            <a:t>別府ガールズ</a:t>
          </a:r>
        </a:p>
      </dsp:txBody>
      <dsp:txXfrm>
        <a:off x="1595687" y="35158"/>
        <a:ext cx="1374907" cy="629822"/>
      </dsp:txXfrm>
    </dsp:sp>
    <dsp:sp modelId="{3267D41D-C188-428D-8867-870E0D2F3348}">
      <dsp:nvSpPr>
        <dsp:cNvPr id="0" name=""/>
        <dsp:cNvSpPr/>
      </dsp:nvSpPr>
      <dsp:spPr>
        <a:xfrm>
          <a:off x="888021" y="350069"/>
          <a:ext cx="2790238" cy="2790238"/>
        </a:xfrm>
        <a:custGeom>
          <a:avLst/>
          <a:gdLst/>
          <a:ahLst/>
          <a:cxnLst/>
          <a:rect l="0" t="0" r="0" b="0"/>
          <a:pathLst>
            <a:path>
              <a:moveTo>
                <a:pt x="2121778" y="204185"/>
              </a:moveTo>
              <a:arcTo wR="1395119" hR="1395119" stAng="18083390" swAng="1461936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A311C49-D6E2-41AB-84A5-60C3D8023250}">
      <dsp:nvSpPr>
        <dsp:cNvPr id="0" name=""/>
        <dsp:cNvSpPr/>
      </dsp:nvSpPr>
      <dsp:spPr>
        <a:xfrm>
          <a:off x="3067362" y="965090"/>
          <a:ext cx="1085230" cy="697966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600" kern="1200"/>
            <a:t>西部地区トレセン</a:t>
          </a:r>
        </a:p>
      </dsp:txBody>
      <dsp:txXfrm>
        <a:off x="3101434" y="999162"/>
        <a:ext cx="1017086" cy="629822"/>
      </dsp:txXfrm>
    </dsp:sp>
    <dsp:sp modelId="{6DAAF317-B92F-44A6-82B3-C5FF23BE18DD}">
      <dsp:nvSpPr>
        <dsp:cNvPr id="0" name=""/>
        <dsp:cNvSpPr/>
      </dsp:nvSpPr>
      <dsp:spPr>
        <a:xfrm>
          <a:off x="888021" y="350069"/>
          <a:ext cx="2790238" cy="2790238"/>
        </a:xfrm>
        <a:custGeom>
          <a:avLst/>
          <a:gdLst/>
          <a:ahLst/>
          <a:cxnLst/>
          <a:rect l="0" t="0" r="0" b="0"/>
          <a:pathLst>
            <a:path>
              <a:moveTo>
                <a:pt x="2788316" y="1321908"/>
              </a:moveTo>
              <a:arcTo wR="1395119" hR="1395119" stAng="21419516" swAng="2197133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00B0122-AE01-4F5A-BE22-D6F76127FAEE}">
      <dsp:nvSpPr>
        <dsp:cNvPr id="0" name=""/>
        <dsp:cNvSpPr/>
      </dsp:nvSpPr>
      <dsp:spPr>
        <a:xfrm>
          <a:off x="2566274" y="2524880"/>
          <a:ext cx="1073794" cy="697966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600" kern="1200"/>
            <a:t>大分市</a:t>
          </a:r>
          <a:r>
            <a:rPr kumimoji="1" lang="en-US" altLang="ja-JP" sz="1600" kern="1200"/>
            <a:t>U11</a:t>
          </a:r>
          <a:endParaRPr kumimoji="1" lang="ja-JP" altLang="en-US" sz="1600" kern="1200"/>
        </a:p>
      </dsp:txBody>
      <dsp:txXfrm>
        <a:off x="2600346" y="2558952"/>
        <a:ext cx="1005650" cy="629822"/>
      </dsp:txXfrm>
    </dsp:sp>
    <dsp:sp modelId="{66326148-46D2-456C-87F7-595A00E13292}">
      <dsp:nvSpPr>
        <dsp:cNvPr id="0" name=""/>
        <dsp:cNvSpPr/>
      </dsp:nvSpPr>
      <dsp:spPr>
        <a:xfrm>
          <a:off x="888021" y="350069"/>
          <a:ext cx="2790238" cy="2790238"/>
        </a:xfrm>
        <a:custGeom>
          <a:avLst/>
          <a:gdLst/>
          <a:ahLst/>
          <a:cxnLst/>
          <a:rect l="0" t="0" r="0" b="0"/>
          <a:pathLst>
            <a:path>
              <a:moveTo>
                <a:pt x="1672705" y="2762344"/>
              </a:moveTo>
              <a:arcTo wR="1395119" hR="1395119" stAng="4711398" swAng="1377203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542F352-377B-4661-8C22-CA66C6BC499F}">
      <dsp:nvSpPr>
        <dsp:cNvPr id="0" name=""/>
        <dsp:cNvSpPr/>
      </dsp:nvSpPr>
      <dsp:spPr>
        <a:xfrm>
          <a:off x="926213" y="2524880"/>
          <a:ext cx="1073794" cy="697966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en-US" sz="1600" kern="1200"/>
            <a:t>SKK</a:t>
          </a:r>
          <a:r>
            <a:rPr kumimoji="1" lang="ja-JP" altLang="en-US" sz="1600" kern="1200"/>
            <a:t>ガールズ</a:t>
          </a:r>
        </a:p>
      </dsp:txBody>
      <dsp:txXfrm>
        <a:off x="960285" y="2558952"/>
        <a:ext cx="1005650" cy="629822"/>
      </dsp:txXfrm>
    </dsp:sp>
    <dsp:sp modelId="{826CF9B5-195B-4542-A734-50E18B297A76}">
      <dsp:nvSpPr>
        <dsp:cNvPr id="0" name=""/>
        <dsp:cNvSpPr/>
      </dsp:nvSpPr>
      <dsp:spPr>
        <a:xfrm>
          <a:off x="888021" y="350069"/>
          <a:ext cx="2790238" cy="2790238"/>
        </a:xfrm>
        <a:custGeom>
          <a:avLst/>
          <a:gdLst/>
          <a:ahLst/>
          <a:cxnLst/>
          <a:rect l="0" t="0" r="0" b="0"/>
          <a:pathLst>
            <a:path>
              <a:moveTo>
                <a:pt x="233240" y="2167385"/>
              </a:moveTo>
              <a:arcTo wR="1395119" hR="1395119" stAng="8783351" swAng="2197133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4E62533-BBDE-4062-A6A0-763222DDB94A}">
      <dsp:nvSpPr>
        <dsp:cNvPr id="0" name=""/>
        <dsp:cNvSpPr/>
      </dsp:nvSpPr>
      <dsp:spPr>
        <a:xfrm>
          <a:off x="419406" y="965090"/>
          <a:ext cx="1073794" cy="697966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600" kern="1200"/>
            <a:t>大分市</a:t>
          </a:r>
          <a:r>
            <a:rPr kumimoji="1" lang="en-US" altLang="ja-JP" sz="1600" kern="1200"/>
            <a:t>U12</a:t>
          </a:r>
          <a:endParaRPr kumimoji="1" lang="ja-JP" altLang="en-US" sz="1600" kern="1200"/>
        </a:p>
      </dsp:txBody>
      <dsp:txXfrm>
        <a:off x="453478" y="999162"/>
        <a:ext cx="1005650" cy="629822"/>
      </dsp:txXfrm>
    </dsp:sp>
    <dsp:sp modelId="{ED73FD9E-108D-43D7-B5AF-07AFC457A0DF}">
      <dsp:nvSpPr>
        <dsp:cNvPr id="0" name=""/>
        <dsp:cNvSpPr/>
      </dsp:nvSpPr>
      <dsp:spPr>
        <a:xfrm>
          <a:off x="888021" y="350069"/>
          <a:ext cx="2790238" cy="2790238"/>
        </a:xfrm>
        <a:custGeom>
          <a:avLst/>
          <a:gdLst/>
          <a:ahLst/>
          <a:cxnLst/>
          <a:rect l="0" t="0" r="0" b="0"/>
          <a:pathLst>
            <a:path>
              <a:moveTo>
                <a:pt x="241853" y="610048"/>
              </a:moveTo>
              <a:arcTo wR="1395119" hR="1395119" stAng="12854674" swAng="1461936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6">
  <dgm:title val=""/>
  <dgm:desc val=""/>
  <dgm:catLst>
    <dgm:cat type="cycle" pri="4000"/>
    <dgm:cat type="relationship" pri="2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choose name="Name2">
          <dgm:if name="Name3" axis="ch" ptType="node" func="cnt" op="gt" val="2">
            <dgm:alg type="cycle">
              <dgm:param type="stAng" val="0"/>
              <dgm:param type="spanAng" val="360"/>
            </dgm:alg>
          </dgm:if>
          <dgm:else name="Name4">
            <dgm:alg type="cycle">
              <dgm:param type="stAng" val="-90"/>
              <dgm:param type="spanAng" val="360"/>
            </dgm:alg>
          </dgm:else>
        </dgm:choose>
      </dgm:if>
      <dgm:else name="Name5">
        <dgm:choose name="Name6">
          <dgm:if name="Name7" axis="ch" ptType="node" func="cnt" op="gt" val="2">
            <dgm:alg type="cycle">
              <dgm:param type="stAng" val="0"/>
              <dgm:param type="spanAng" val="-360"/>
            </dgm:alg>
          </dgm:if>
          <dgm:else name="Name8">
            <dgm:alg type="cycle">
              <dgm:param type="stAng" val="90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func="var" arg="dir" op="equ" val="norm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if>
      <dgm:else name="Name11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 fact="-1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else>
    </dgm:choose>
    <dgm:ruleLst/>
    <dgm:forEach name="Name12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/>
        </dgm:shape>
        <dgm:presOf axis="desOrSelf" ptType="node"/>
        <dgm:constrLst>
          <dgm:constr type="h" refType="w" fact="0.6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13">
        <dgm:if name="Name14" axis="par ch" ptType="doc node" func="cnt" op="gt" val="1">
          <dgm:layoutNode name="spNode">
            <dgm:alg type="sp"/>
            <dgm:shape xmlns:r="http://schemas.openxmlformats.org/officeDocument/2006/relationships" r:blip="">
              <dgm:adjLst/>
            </dgm:shape>
            <dgm:presOf/>
            <dgm:constrLst>
              <dgm:constr type="h" refType="w"/>
            </dgm:constrLst>
            <dgm:ruleLst/>
          </dgm:layoutNode>
          <dgm:forEach name="Name15" axis="followSib" ptType="sibTrans" hideLastTrans="0" cnt="1">
            <dgm:layoutNode name="sibTrans">
              <dgm:alg type="conn">
                <dgm:param type="dim" val="1D"/>
                <dgm:param type="connRout" val="curve"/>
                <dgm:param type="begPts" val="radial"/>
                <dgm:param type="endPts" val="radial"/>
                <dgm:param type="endSty" val="noArr"/>
              </dgm:alg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65"/>
                <dgm:constr type="connDist"/>
                <dgm:constr type="begPad" refType="connDist" fact="0.01"/>
                <dgm:constr type="endPad" refType="connDist" fact="0.01"/>
              </dgm:constrLst>
              <dgm:ruleLst/>
            </dgm:layoutNode>
          </dgm:forEach>
        </dgm:if>
        <dgm:else name="Name16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69850</xdr:rowOff>
    </xdr:from>
    <xdr:to>
      <xdr:col>14</xdr:col>
      <xdr:colOff>260350</xdr:colOff>
      <xdr:row>20</xdr:row>
      <xdr:rowOff>146050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8D33F9-187A-7ADA-CCED-787C9E0D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79400"/>
          <a:ext cx="6705600" cy="380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107950</xdr:rowOff>
    </xdr:from>
    <xdr:to>
      <xdr:col>12</xdr:col>
      <xdr:colOff>177800</xdr:colOff>
      <xdr:row>45</xdr:row>
      <xdr:rowOff>0</xdr:rowOff>
    </xdr:to>
    <xdr:grpSp>
      <xdr:nvGrpSpPr>
        <xdr:cNvPr id="2" name="Group 605">
          <a:extLst>
            <a:ext uri="{FF2B5EF4-FFF2-40B4-BE49-F238E27FC236}">
              <a16:creationId xmlns:a16="http://schemas.microsoft.com/office/drawing/2014/main" id="{B9360E5F-7525-4922-8DE8-1CEE522D6444}"/>
            </a:ext>
          </a:extLst>
        </xdr:cNvPr>
        <xdr:cNvGrpSpPr>
          <a:grpSpLocks/>
        </xdr:cNvGrpSpPr>
      </xdr:nvGrpSpPr>
      <xdr:grpSpPr bwMode="auto">
        <a:xfrm>
          <a:off x="0" y="1644650"/>
          <a:ext cx="7493000" cy="6118225"/>
          <a:chOff x="2779" y="1597"/>
          <a:chExt cx="11906" cy="8710"/>
        </a:xfrm>
      </xdr:grpSpPr>
      <xdr:sp macro="" textlink="">
        <xdr:nvSpPr>
          <xdr:cNvPr id="3" name="Freeform 1025">
            <a:extLst>
              <a:ext uri="{FF2B5EF4-FFF2-40B4-BE49-F238E27FC236}">
                <a16:creationId xmlns:a16="http://schemas.microsoft.com/office/drawing/2014/main" id="{0123F54A-39A5-15D6-B0B5-7572B635313C}"/>
              </a:ext>
            </a:extLst>
          </xdr:cNvPr>
          <xdr:cNvSpPr>
            <a:spLocks/>
          </xdr:cNvSpPr>
        </xdr:nvSpPr>
        <xdr:spPr bwMode="auto">
          <a:xfrm>
            <a:off x="3292" y="7331"/>
            <a:ext cx="651" cy="1146"/>
          </a:xfrm>
          <a:custGeom>
            <a:avLst/>
            <a:gdLst>
              <a:gd name="T0" fmla="*/ 0 w 1367"/>
              <a:gd name="T1" fmla="*/ 0 h 2403"/>
              <a:gd name="T2" fmla="*/ 6 w 1367"/>
              <a:gd name="T3" fmla="*/ 62 h 2403"/>
              <a:gd name="T4" fmla="*/ 25 w 1367"/>
              <a:gd name="T5" fmla="*/ 122 h 2403"/>
              <a:gd name="T6" fmla="*/ 56 w 1367"/>
              <a:gd name="T7" fmla="*/ 176 h 2403"/>
              <a:gd name="T8" fmla="*/ 98 w 1367"/>
              <a:gd name="T9" fmla="*/ 223 h 2403"/>
              <a:gd name="T10" fmla="*/ 148 w 1367"/>
              <a:gd name="T11" fmla="*/ 261 h 240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67" h="2403">
                <a:moveTo>
                  <a:pt x="0" y="0"/>
                </a:moveTo>
                <a:lnTo>
                  <a:pt x="59" y="575"/>
                </a:lnTo>
                <a:lnTo>
                  <a:pt x="235" y="1125"/>
                </a:lnTo>
                <a:lnTo>
                  <a:pt x="521" y="1627"/>
                </a:lnTo>
                <a:lnTo>
                  <a:pt x="904" y="2058"/>
                </a:lnTo>
                <a:lnTo>
                  <a:pt x="1367" y="240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1024">
            <a:extLst>
              <a:ext uri="{FF2B5EF4-FFF2-40B4-BE49-F238E27FC236}">
                <a16:creationId xmlns:a16="http://schemas.microsoft.com/office/drawing/2014/main" id="{C4A301F6-507C-BC1E-C2BC-7F1F849459F9}"/>
              </a:ext>
            </a:extLst>
          </xdr:cNvPr>
          <xdr:cNvSpPr>
            <a:spLocks/>
          </xdr:cNvSpPr>
        </xdr:nvSpPr>
        <xdr:spPr bwMode="auto">
          <a:xfrm>
            <a:off x="3423" y="7305"/>
            <a:ext cx="1000" cy="999"/>
          </a:xfrm>
          <a:custGeom>
            <a:avLst/>
            <a:gdLst>
              <a:gd name="T0" fmla="*/ 0 w 2094"/>
              <a:gd name="T1" fmla="*/ 0 h 2095"/>
              <a:gd name="T2" fmla="*/ 8 w 2094"/>
              <a:gd name="T3" fmla="*/ 59 h 2095"/>
              <a:gd name="T4" fmla="*/ 31 w 2094"/>
              <a:gd name="T5" fmla="*/ 113 h 2095"/>
              <a:gd name="T6" fmla="*/ 67 w 2094"/>
              <a:gd name="T7" fmla="*/ 161 h 2095"/>
              <a:gd name="T8" fmla="*/ 114 w 2094"/>
              <a:gd name="T9" fmla="*/ 196 h 2095"/>
              <a:gd name="T10" fmla="*/ 169 w 2094"/>
              <a:gd name="T11" fmla="*/ 219 h 2095"/>
              <a:gd name="T12" fmla="*/ 228 w 2094"/>
              <a:gd name="T13" fmla="*/ 227 h 209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2094" h="2095">
                <a:moveTo>
                  <a:pt x="0" y="0"/>
                </a:moveTo>
                <a:lnTo>
                  <a:pt x="72" y="542"/>
                </a:lnTo>
                <a:lnTo>
                  <a:pt x="281" y="1048"/>
                </a:lnTo>
                <a:lnTo>
                  <a:pt x="613" y="1482"/>
                </a:lnTo>
                <a:lnTo>
                  <a:pt x="1047" y="1814"/>
                </a:lnTo>
                <a:lnTo>
                  <a:pt x="1551" y="2023"/>
                </a:lnTo>
                <a:lnTo>
                  <a:pt x="2094" y="2095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1023">
            <a:extLst>
              <a:ext uri="{FF2B5EF4-FFF2-40B4-BE49-F238E27FC236}">
                <a16:creationId xmlns:a16="http://schemas.microsoft.com/office/drawing/2014/main" id="{CE599E7E-9BE2-E981-74B7-ADB1E62D1FB2}"/>
              </a:ext>
            </a:extLst>
          </xdr:cNvPr>
          <xdr:cNvSpPr>
            <a:spLocks/>
          </xdr:cNvSpPr>
        </xdr:nvSpPr>
        <xdr:spPr bwMode="auto">
          <a:xfrm>
            <a:off x="3857" y="1921"/>
            <a:ext cx="195" cy="44"/>
          </a:xfrm>
          <a:custGeom>
            <a:avLst/>
            <a:gdLst>
              <a:gd name="T0" fmla="*/ 44 w 409"/>
              <a:gd name="T1" fmla="*/ 1 h 93"/>
              <a:gd name="T2" fmla="*/ 21 w 409"/>
              <a:gd name="T3" fmla="*/ 0 h 93"/>
              <a:gd name="T4" fmla="*/ 0 w 409"/>
              <a:gd name="T5" fmla="*/ 10 h 9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9" h="93">
                <a:moveTo>
                  <a:pt x="409" y="8"/>
                </a:moveTo>
                <a:lnTo>
                  <a:pt x="195" y="0"/>
                </a:lnTo>
                <a:lnTo>
                  <a:pt x="0" y="9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1022">
            <a:extLst>
              <a:ext uri="{FF2B5EF4-FFF2-40B4-BE49-F238E27FC236}">
                <a16:creationId xmlns:a16="http://schemas.microsoft.com/office/drawing/2014/main" id="{3113A4B7-69CA-CD7A-013E-EC5E09C44620}"/>
              </a:ext>
            </a:extLst>
          </xdr:cNvPr>
          <xdr:cNvSpPr>
            <a:spLocks/>
          </xdr:cNvSpPr>
        </xdr:nvSpPr>
        <xdr:spPr bwMode="auto">
          <a:xfrm>
            <a:off x="3857" y="1895"/>
            <a:ext cx="202" cy="70"/>
          </a:xfrm>
          <a:custGeom>
            <a:avLst/>
            <a:gdLst>
              <a:gd name="T0" fmla="*/ 46 w 424"/>
              <a:gd name="T1" fmla="*/ 0 h 146"/>
              <a:gd name="T2" fmla="*/ 20 w 424"/>
              <a:gd name="T3" fmla="*/ 0 h 146"/>
              <a:gd name="T4" fmla="*/ 0 w 424"/>
              <a:gd name="T5" fmla="*/ 16 h 14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24" h="146">
                <a:moveTo>
                  <a:pt x="424" y="0"/>
                </a:moveTo>
                <a:lnTo>
                  <a:pt x="188" y="5"/>
                </a:lnTo>
                <a:lnTo>
                  <a:pt x="0" y="1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1021">
            <a:extLst>
              <a:ext uri="{FF2B5EF4-FFF2-40B4-BE49-F238E27FC236}">
                <a16:creationId xmlns:a16="http://schemas.microsoft.com/office/drawing/2014/main" id="{16EC07A4-F95F-0CCA-425B-85B5C207D749}"/>
              </a:ext>
            </a:extLst>
          </xdr:cNvPr>
          <xdr:cNvSpPr>
            <a:spLocks/>
          </xdr:cNvSpPr>
        </xdr:nvSpPr>
        <xdr:spPr bwMode="auto">
          <a:xfrm>
            <a:off x="3857" y="1863"/>
            <a:ext cx="209" cy="85"/>
          </a:xfrm>
          <a:custGeom>
            <a:avLst/>
            <a:gdLst>
              <a:gd name="T0" fmla="*/ 48 w 438"/>
              <a:gd name="T1" fmla="*/ 0 h 177"/>
              <a:gd name="T2" fmla="*/ 21 w 438"/>
              <a:gd name="T3" fmla="*/ 2 h 177"/>
              <a:gd name="T4" fmla="*/ 0 w 438"/>
              <a:gd name="T5" fmla="*/ 20 h 17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8" h="177">
                <a:moveTo>
                  <a:pt x="438" y="0"/>
                </a:moveTo>
                <a:lnTo>
                  <a:pt x="192" y="22"/>
                </a:lnTo>
                <a:lnTo>
                  <a:pt x="0" y="177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1020">
            <a:extLst>
              <a:ext uri="{FF2B5EF4-FFF2-40B4-BE49-F238E27FC236}">
                <a16:creationId xmlns:a16="http://schemas.microsoft.com/office/drawing/2014/main" id="{2B5F6B3C-AC61-9D6A-9352-49787B813172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445" cy="328"/>
          </a:xfrm>
          <a:custGeom>
            <a:avLst/>
            <a:gdLst>
              <a:gd name="T0" fmla="*/ 0 w 932"/>
              <a:gd name="T1" fmla="*/ 0 h 686"/>
              <a:gd name="T2" fmla="*/ 22 w 932"/>
              <a:gd name="T3" fmla="*/ 39 h 686"/>
              <a:gd name="T4" fmla="*/ 58 w 932"/>
              <a:gd name="T5" fmla="*/ 66 h 686"/>
              <a:gd name="T6" fmla="*/ 101 w 932"/>
              <a:gd name="T7" fmla="*/ 75 h 6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32" h="686">
                <a:moveTo>
                  <a:pt x="0" y="0"/>
                </a:moveTo>
                <a:lnTo>
                  <a:pt x="201" y="357"/>
                </a:lnTo>
                <a:lnTo>
                  <a:pt x="532" y="600"/>
                </a:lnTo>
                <a:lnTo>
                  <a:pt x="932" y="68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1019">
            <a:extLst>
              <a:ext uri="{FF2B5EF4-FFF2-40B4-BE49-F238E27FC236}">
                <a16:creationId xmlns:a16="http://schemas.microsoft.com/office/drawing/2014/main" id="{7D8192C2-3397-55B3-8BD4-85273DA95D61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568" cy="152"/>
          </a:xfrm>
          <a:custGeom>
            <a:avLst/>
            <a:gdLst>
              <a:gd name="T0" fmla="*/ 0 w 1191"/>
              <a:gd name="T1" fmla="*/ 0 h 318"/>
              <a:gd name="T2" fmla="*/ 62 w 1191"/>
              <a:gd name="T3" fmla="*/ 28 h 318"/>
              <a:gd name="T4" fmla="*/ 129 w 1191"/>
              <a:gd name="T5" fmla="*/ 35 h 31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91" h="318">
                <a:moveTo>
                  <a:pt x="0" y="0"/>
                </a:moveTo>
                <a:lnTo>
                  <a:pt x="570" y="255"/>
                </a:lnTo>
                <a:lnTo>
                  <a:pt x="1191" y="318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1018">
            <a:extLst>
              <a:ext uri="{FF2B5EF4-FFF2-40B4-BE49-F238E27FC236}">
                <a16:creationId xmlns:a16="http://schemas.microsoft.com/office/drawing/2014/main" id="{D6AD04A3-178C-A223-44A5-8B3D31928886}"/>
              </a:ext>
            </a:extLst>
          </xdr:cNvPr>
          <xdr:cNvSpPr>
            <a:spLocks/>
          </xdr:cNvSpPr>
        </xdr:nvSpPr>
        <xdr:spPr bwMode="auto">
          <a:xfrm>
            <a:off x="4623" y="7935"/>
            <a:ext cx="365" cy="110"/>
          </a:xfrm>
          <a:custGeom>
            <a:avLst/>
            <a:gdLst>
              <a:gd name="T0" fmla="*/ 83 w 767"/>
              <a:gd name="T1" fmla="*/ 25 h 230"/>
              <a:gd name="T2" fmla="*/ 43 w 767"/>
              <a:gd name="T3" fmla="*/ 6 h 230"/>
              <a:gd name="T4" fmla="*/ 0 w 767"/>
              <a:gd name="T5" fmla="*/ 0 h 23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67" h="230">
                <a:moveTo>
                  <a:pt x="767" y="230"/>
                </a:moveTo>
                <a:lnTo>
                  <a:pt x="401" y="59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017">
            <a:extLst>
              <a:ext uri="{FF2B5EF4-FFF2-40B4-BE49-F238E27FC236}">
                <a16:creationId xmlns:a16="http://schemas.microsoft.com/office/drawing/2014/main" id="{A55261A2-E455-D927-A628-8FF22DF256D4}"/>
              </a:ext>
            </a:extLst>
          </xdr:cNvPr>
          <xdr:cNvSpPr>
            <a:spLocks/>
          </xdr:cNvSpPr>
        </xdr:nvSpPr>
        <xdr:spPr bwMode="auto">
          <a:xfrm>
            <a:off x="4623" y="7968"/>
            <a:ext cx="391" cy="136"/>
          </a:xfrm>
          <a:custGeom>
            <a:avLst/>
            <a:gdLst>
              <a:gd name="T0" fmla="*/ 89 w 821"/>
              <a:gd name="T1" fmla="*/ 31 h 285"/>
              <a:gd name="T2" fmla="*/ 47 w 821"/>
              <a:gd name="T3" fmla="*/ 8 h 285"/>
              <a:gd name="T4" fmla="*/ 0 w 821"/>
              <a:gd name="T5" fmla="*/ 0 h 2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21" h="285">
                <a:moveTo>
                  <a:pt x="821" y="285"/>
                </a:moveTo>
                <a:lnTo>
                  <a:pt x="434" y="7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016">
            <a:extLst>
              <a:ext uri="{FF2B5EF4-FFF2-40B4-BE49-F238E27FC236}">
                <a16:creationId xmlns:a16="http://schemas.microsoft.com/office/drawing/2014/main" id="{07A44832-68FE-5B7E-C512-1794C37B377F}"/>
              </a:ext>
            </a:extLst>
          </xdr:cNvPr>
          <xdr:cNvSpPr>
            <a:spLocks/>
          </xdr:cNvSpPr>
        </xdr:nvSpPr>
        <xdr:spPr bwMode="auto">
          <a:xfrm>
            <a:off x="4623" y="8101"/>
            <a:ext cx="391" cy="190"/>
          </a:xfrm>
          <a:custGeom>
            <a:avLst/>
            <a:gdLst>
              <a:gd name="T0" fmla="*/ 89 w 821"/>
              <a:gd name="T1" fmla="*/ 44 h 397"/>
              <a:gd name="T2" fmla="*/ 64 w 821"/>
              <a:gd name="T3" fmla="*/ 20 h 397"/>
              <a:gd name="T4" fmla="*/ 33 w 821"/>
              <a:gd name="T5" fmla="*/ 5 h 397"/>
              <a:gd name="T6" fmla="*/ 0 w 821"/>
              <a:gd name="T7" fmla="*/ 0 h 39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21" h="397">
                <a:moveTo>
                  <a:pt x="821" y="397"/>
                </a:moveTo>
                <a:lnTo>
                  <a:pt x="592" y="183"/>
                </a:lnTo>
                <a:lnTo>
                  <a:pt x="310" y="47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015">
            <a:extLst>
              <a:ext uri="{FF2B5EF4-FFF2-40B4-BE49-F238E27FC236}">
                <a16:creationId xmlns:a16="http://schemas.microsoft.com/office/drawing/2014/main" id="{DF4675FE-8107-FD0C-08AE-49DD5D09C895}"/>
              </a:ext>
            </a:extLst>
          </xdr:cNvPr>
          <xdr:cNvSpPr>
            <a:spLocks/>
          </xdr:cNvSpPr>
        </xdr:nvSpPr>
        <xdr:spPr bwMode="auto">
          <a:xfrm>
            <a:off x="4123" y="7468"/>
            <a:ext cx="500" cy="500"/>
          </a:xfrm>
          <a:custGeom>
            <a:avLst/>
            <a:gdLst>
              <a:gd name="T0" fmla="*/ 0 w 1047"/>
              <a:gd name="T1" fmla="*/ 0 h 1046"/>
              <a:gd name="T2" fmla="*/ 6 w 1047"/>
              <a:gd name="T3" fmla="*/ 35 h 1046"/>
              <a:gd name="T4" fmla="*/ 22 w 1047"/>
              <a:gd name="T5" fmla="*/ 67 h 1046"/>
              <a:gd name="T6" fmla="*/ 47 w 1047"/>
              <a:gd name="T7" fmla="*/ 93 h 1046"/>
              <a:gd name="T8" fmla="*/ 79 w 1047"/>
              <a:gd name="T9" fmla="*/ 109 h 1046"/>
              <a:gd name="T10" fmla="*/ 114 w 1047"/>
              <a:gd name="T11" fmla="*/ 114 h 10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47" h="1046">
                <a:moveTo>
                  <a:pt x="0" y="0"/>
                </a:moveTo>
                <a:lnTo>
                  <a:pt x="52" y="324"/>
                </a:lnTo>
                <a:lnTo>
                  <a:pt x="200" y="615"/>
                </a:lnTo>
                <a:lnTo>
                  <a:pt x="433" y="847"/>
                </a:lnTo>
                <a:lnTo>
                  <a:pt x="724" y="996"/>
                </a:lnTo>
                <a:lnTo>
                  <a:pt x="1047" y="10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014">
            <a:extLst>
              <a:ext uri="{FF2B5EF4-FFF2-40B4-BE49-F238E27FC236}">
                <a16:creationId xmlns:a16="http://schemas.microsoft.com/office/drawing/2014/main" id="{632CAB5F-A0EF-B398-2D02-07247E154365}"/>
              </a:ext>
            </a:extLst>
          </xdr:cNvPr>
          <xdr:cNvSpPr>
            <a:spLocks/>
          </xdr:cNvSpPr>
        </xdr:nvSpPr>
        <xdr:spPr bwMode="auto">
          <a:xfrm>
            <a:off x="3990" y="7468"/>
            <a:ext cx="633" cy="633"/>
          </a:xfrm>
          <a:custGeom>
            <a:avLst/>
            <a:gdLst>
              <a:gd name="T0" fmla="*/ 0 w 1325"/>
              <a:gd name="T1" fmla="*/ 0 h 1326"/>
              <a:gd name="T2" fmla="*/ 7 w 1325"/>
              <a:gd name="T3" fmla="*/ 45 h 1326"/>
              <a:gd name="T4" fmla="*/ 28 w 1325"/>
              <a:gd name="T5" fmla="*/ 85 h 1326"/>
              <a:gd name="T6" fmla="*/ 60 w 1325"/>
              <a:gd name="T7" fmla="*/ 116 h 1326"/>
              <a:gd name="T8" fmla="*/ 100 w 1325"/>
              <a:gd name="T9" fmla="*/ 137 h 1326"/>
              <a:gd name="T10" fmla="*/ 144 w 1325"/>
              <a:gd name="T11" fmla="*/ 144 h 132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25" h="1326">
                <a:moveTo>
                  <a:pt x="0" y="0"/>
                </a:moveTo>
                <a:lnTo>
                  <a:pt x="65" y="410"/>
                </a:lnTo>
                <a:lnTo>
                  <a:pt x="253" y="780"/>
                </a:lnTo>
                <a:lnTo>
                  <a:pt x="546" y="1073"/>
                </a:lnTo>
                <a:lnTo>
                  <a:pt x="916" y="1261"/>
                </a:lnTo>
                <a:lnTo>
                  <a:pt x="1325" y="132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1013">
            <a:extLst>
              <a:ext uri="{FF2B5EF4-FFF2-40B4-BE49-F238E27FC236}">
                <a16:creationId xmlns:a16="http://schemas.microsoft.com/office/drawing/2014/main" id="{82CC4F61-3DE5-6346-BF38-C6DD312D1E66}"/>
              </a:ext>
            </a:extLst>
          </xdr:cNvPr>
          <xdr:cNvSpPr>
            <a:spLocks/>
          </xdr:cNvSpPr>
        </xdr:nvSpPr>
        <xdr:spPr bwMode="auto">
          <a:xfrm>
            <a:off x="4487" y="2140"/>
            <a:ext cx="162" cy="372"/>
          </a:xfrm>
          <a:custGeom>
            <a:avLst/>
            <a:gdLst>
              <a:gd name="T0" fmla="*/ 37 w 338"/>
              <a:gd name="T1" fmla="*/ 85 h 778"/>
              <a:gd name="T2" fmla="*/ 33 w 338"/>
              <a:gd name="T3" fmla="*/ 54 h 778"/>
              <a:gd name="T4" fmla="*/ 21 w 338"/>
              <a:gd name="T5" fmla="*/ 24 h 778"/>
              <a:gd name="T6" fmla="*/ 0 w 338"/>
              <a:gd name="T7" fmla="*/ 0 h 77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38" h="778">
                <a:moveTo>
                  <a:pt x="338" y="778"/>
                </a:moveTo>
                <a:lnTo>
                  <a:pt x="300" y="490"/>
                </a:lnTo>
                <a:lnTo>
                  <a:pt x="185" y="22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1012">
            <a:extLst>
              <a:ext uri="{FF2B5EF4-FFF2-40B4-BE49-F238E27FC236}">
                <a16:creationId xmlns:a16="http://schemas.microsoft.com/office/drawing/2014/main" id="{C0022C90-1642-DF9C-F9E3-369161C2EE2A}"/>
              </a:ext>
            </a:extLst>
          </xdr:cNvPr>
          <xdr:cNvSpPr>
            <a:spLocks/>
          </xdr:cNvSpPr>
        </xdr:nvSpPr>
        <xdr:spPr bwMode="auto">
          <a:xfrm>
            <a:off x="4500" y="2107"/>
            <a:ext cx="182" cy="405"/>
          </a:xfrm>
          <a:custGeom>
            <a:avLst/>
            <a:gdLst>
              <a:gd name="T0" fmla="*/ 42 w 379"/>
              <a:gd name="T1" fmla="*/ 92 h 849"/>
              <a:gd name="T2" fmla="*/ 37 w 379"/>
              <a:gd name="T3" fmla="*/ 58 h 849"/>
              <a:gd name="T4" fmla="*/ 23 w 379"/>
              <a:gd name="T5" fmla="*/ 26 h 849"/>
              <a:gd name="T6" fmla="*/ 0 w 379"/>
              <a:gd name="T7" fmla="*/ 0 h 84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9" h="849">
                <a:moveTo>
                  <a:pt x="379" y="849"/>
                </a:moveTo>
                <a:lnTo>
                  <a:pt x="337" y="533"/>
                </a:lnTo>
                <a:lnTo>
                  <a:pt x="206" y="24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1011">
            <a:extLst>
              <a:ext uri="{FF2B5EF4-FFF2-40B4-BE49-F238E27FC236}">
                <a16:creationId xmlns:a16="http://schemas.microsoft.com/office/drawing/2014/main" id="{6E5B10CB-468F-8D70-DBED-6F08602156BE}"/>
              </a:ext>
            </a:extLst>
          </xdr:cNvPr>
          <xdr:cNvSpPr>
            <a:spLocks/>
          </xdr:cNvSpPr>
        </xdr:nvSpPr>
        <xdr:spPr bwMode="auto">
          <a:xfrm>
            <a:off x="4536" y="2094"/>
            <a:ext cx="179" cy="418"/>
          </a:xfrm>
          <a:custGeom>
            <a:avLst/>
            <a:gdLst>
              <a:gd name="T0" fmla="*/ 41 w 374"/>
              <a:gd name="T1" fmla="*/ 95 h 876"/>
              <a:gd name="T2" fmla="*/ 37 w 374"/>
              <a:gd name="T3" fmla="*/ 60 h 876"/>
              <a:gd name="T4" fmla="*/ 22 w 374"/>
              <a:gd name="T5" fmla="*/ 28 h 876"/>
              <a:gd name="T6" fmla="*/ 0 w 374"/>
              <a:gd name="T7" fmla="*/ 0 h 87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4" h="876">
                <a:moveTo>
                  <a:pt x="374" y="876"/>
                </a:moveTo>
                <a:lnTo>
                  <a:pt x="334" y="552"/>
                </a:lnTo>
                <a:lnTo>
                  <a:pt x="206" y="25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1010">
            <a:extLst>
              <a:ext uri="{FF2B5EF4-FFF2-40B4-BE49-F238E27FC236}">
                <a16:creationId xmlns:a16="http://schemas.microsoft.com/office/drawing/2014/main" id="{652D73F5-BA26-F1DC-C392-F00D075FC110}"/>
              </a:ext>
            </a:extLst>
          </xdr:cNvPr>
          <xdr:cNvSpPr>
            <a:spLocks/>
          </xdr:cNvSpPr>
        </xdr:nvSpPr>
        <xdr:spPr bwMode="auto">
          <a:xfrm>
            <a:off x="4563" y="1971"/>
            <a:ext cx="454" cy="494"/>
          </a:xfrm>
          <a:custGeom>
            <a:avLst/>
            <a:gdLst>
              <a:gd name="T0" fmla="*/ 103 w 952"/>
              <a:gd name="T1" fmla="*/ 112 h 1037"/>
              <a:gd name="T2" fmla="*/ 92 w 952"/>
              <a:gd name="T3" fmla="*/ 73 h 1037"/>
              <a:gd name="T4" fmla="*/ 69 w 952"/>
              <a:gd name="T5" fmla="*/ 40 h 1037"/>
              <a:gd name="T6" fmla="*/ 38 w 952"/>
              <a:gd name="T7" fmla="*/ 14 h 1037"/>
              <a:gd name="T8" fmla="*/ 0 w 952"/>
              <a:gd name="T9" fmla="*/ 0 h 103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52" h="1037">
                <a:moveTo>
                  <a:pt x="952" y="1037"/>
                </a:moveTo>
                <a:lnTo>
                  <a:pt x="848" y="678"/>
                </a:lnTo>
                <a:lnTo>
                  <a:pt x="640" y="367"/>
                </a:lnTo>
                <a:lnTo>
                  <a:pt x="349" y="13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1009">
            <a:extLst>
              <a:ext uri="{FF2B5EF4-FFF2-40B4-BE49-F238E27FC236}">
                <a16:creationId xmlns:a16="http://schemas.microsoft.com/office/drawing/2014/main" id="{94FB97C9-CE21-3CB5-7CBC-735CCC18125D}"/>
              </a:ext>
            </a:extLst>
          </xdr:cNvPr>
          <xdr:cNvSpPr>
            <a:spLocks/>
          </xdr:cNvSpPr>
        </xdr:nvSpPr>
        <xdr:spPr bwMode="auto">
          <a:xfrm>
            <a:off x="4597" y="1807"/>
            <a:ext cx="589" cy="658"/>
          </a:xfrm>
          <a:custGeom>
            <a:avLst/>
            <a:gdLst>
              <a:gd name="T0" fmla="*/ 135 w 1231"/>
              <a:gd name="T1" fmla="*/ 150 h 1379"/>
              <a:gd name="T2" fmla="*/ 121 w 1231"/>
              <a:gd name="T3" fmla="*/ 98 h 1379"/>
              <a:gd name="T4" fmla="*/ 92 w 1231"/>
              <a:gd name="T5" fmla="*/ 53 h 1379"/>
              <a:gd name="T6" fmla="*/ 50 w 1231"/>
              <a:gd name="T7" fmla="*/ 20 h 1379"/>
              <a:gd name="T8" fmla="*/ 0 w 1231"/>
              <a:gd name="T9" fmla="*/ 0 h 137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31" h="1379">
                <a:moveTo>
                  <a:pt x="1231" y="1379"/>
                </a:moveTo>
                <a:lnTo>
                  <a:pt x="1105" y="903"/>
                </a:lnTo>
                <a:lnTo>
                  <a:pt x="839" y="489"/>
                </a:lnTo>
                <a:lnTo>
                  <a:pt x="459" y="178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1008">
            <a:extLst>
              <a:ext uri="{FF2B5EF4-FFF2-40B4-BE49-F238E27FC236}">
                <a16:creationId xmlns:a16="http://schemas.microsoft.com/office/drawing/2014/main" id="{D597D777-B179-0BC9-B8CA-0D48CD37A900}"/>
              </a:ext>
            </a:extLst>
          </xdr:cNvPr>
          <xdr:cNvSpPr>
            <a:spLocks/>
          </xdr:cNvSpPr>
        </xdr:nvSpPr>
        <xdr:spPr bwMode="auto">
          <a:xfrm>
            <a:off x="4556" y="2002"/>
            <a:ext cx="432" cy="538"/>
          </a:xfrm>
          <a:custGeom>
            <a:avLst/>
            <a:gdLst>
              <a:gd name="T0" fmla="*/ 98 w 908"/>
              <a:gd name="T1" fmla="*/ 123 h 1127"/>
              <a:gd name="T2" fmla="*/ 91 w 908"/>
              <a:gd name="T3" fmla="*/ 81 h 1127"/>
              <a:gd name="T4" fmla="*/ 70 w 908"/>
              <a:gd name="T5" fmla="*/ 44 h 1127"/>
              <a:gd name="T6" fmla="*/ 39 w 908"/>
              <a:gd name="T7" fmla="*/ 16 h 1127"/>
              <a:gd name="T8" fmla="*/ 0 w 908"/>
              <a:gd name="T9" fmla="*/ 0 h 11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08" h="1127">
                <a:moveTo>
                  <a:pt x="908" y="1127"/>
                </a:moveTo>
                <a:lnTo>
                  <a:pt x="843" y="743"/>
                </a:lnTo>
                <a:lnTo>
                  <a:pt x="653" y="403"/>
                </a:lnTo>
                <a:lnTo>
                  <a:pt x="362" y="146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1007">
            <a:extLst>
              <a:ext uri="{FF2B5EF4-FFF2-40B4-BE49-F238E27FC236}">
                <a16:creationId xmlns:a16="http://schemas.microsoft.com/office/drawing/2014/main" id="{70A9C8C5-21EB-8A0F-CC85-F3C5D4733857}"/>
              </a:ext>
            </a:extLst>
          </xdr:cNvPr>
          <xdr:cNvSpPr>
            <a:spLocks/>
          </xdr:cNvSpPr>
        </xdr:nvSpPr>
        <xdr:spPr bwMode="auto">
          <a:xfrm>
            <a:off x="13348" y="7870"/>
            <a:ext cx="66" cy="68"/>
          </a:xfrm>
          <a:custGeom>
            <a:avLst/>
            <a:gdLst>
              <a:gd name="T0" fmla="*/ 15 w 138"/>
              <a:gd name="T1" fmla="*/ 0 h 139"/>
              <a:gd name="T2" fmla="*/ 4 w 138"/>
              <a:gd name="T3" fmla="*/ 5 h 139"/>
              <a:gd name="T4" fmla="*/ 0 w 138"/>
              <a:gd name="T5" fmla="*/ 16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39">
                <a:moveTo>
                  <a:pt x="138" y="0"/>
                </a:moveTo>
                <a:lnTo>
                  <a:pt x="40" y="41"/>
                </a:lnTo>
                <a:lnTo>
                  <a:pt x="0" y="139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1006">
            <a:extLst>
              <a:ext uri="{FF2B5EF4-FFF2-40B4-BE49-F238E27FC236}">
                <a16:creationId xmlns:a16="http://schemas.microsoft.com/office/drawing/2014/main" id="{110401A1-A9EA-D9A7-CB7A-1FA5F243C7EB}"/>
              </a:ext>
            </a:extLst>
          </xdr:cNvPr>
          <xdr:cNvSpPr>
            <a:spLocks/>
          </xdr:cNvSpPr>
        </xdr:nvSpPr>
        <xdr:spPr bwMode="auto">
          <a:xfrm>
            <a:off x="13348" y="3407"/>
            <a:ext cx="66" cy="65"/>
          </a:xfrm>
          <a:custGeom>
            <a:avLst/>
            <a:gdLst>
              <a:gd name="T0" fmla="*/ 0 w 138"/>
              <a:gd name="T1" fmla="*/ 0 h 140"/>
              <a:gd name="T2" fmla="*/ 4 w 138"/>
              <a:gd name="T3" fmla="*/ 10 h 140"/>
              <a:gd name="T4" fmla="*/ 15 w 138"/>
              <a:gd name="T5" fmla="*/ 14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40">
                <a:moveTo>
                  <a:pt x="0" y="0"/>
                </a:moveTo>
                <a:lnTo>
                  <a:pt x="40" y="98"/>
                </a:lnTo>
                <a:lnTo>
                  <a:pt x="138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1005">
            <a:extLst>
              <a:ext uri="{FF2B5EF4-FFF2-40B4-BE49-F238E27FC236}">
                <a16:creationId xmlns:a16="http://schemas.microsoft.com/office/drawing/2014/main" id="{6D5B2EBC-9D76-317E-D92E-97564B68A9AD}"/>
              </a:ext>
            </a:extLst>
          </xdr:cNvPr>
          <xdr:cNvSpPr>
            <a:spLocks/>
          </xdr:cNvSpPr>
        </xdr:nvSpPr>
        <xdr:spPr bwMode="auto">
          <a:xfrm>
            <a:off x="6421" y="7870"/>
            <a:ext cx="66" cy="68"/>
          </a:xfrm>
          <a:custGeom>
            <a:avLst/>
            <a:gdLst>
              <a:gd name="T0" fmla="*/ 15 w 140"/>
              <a:gd name="T1" fmla="*/ 16 h 139"/>
              <a:gd name="T2" fmla="*/ 10 w 140"/>
              <a:gd name="T3" fmla="*/ 5 h 139"/>
              <a:gd name="T4" fmla="*/ 0 w 140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39">
                <a:moveTo>
                  <a:pt x="140" y="139"/>
                </a:moveTo>
                <a:lnTo>
                  <a:pt x="99" y="4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1004">
            <a:extLst>
              <a:ext uri="{FF2B5EF4-FFF2-40B4-BE49-F238E27FC236}">
                <a16:creationId xmlns:a16="http://schemas.microsoft.com/office/drawing/2014/main" id="{7A500E51-F7A1-1174-612D-A69984165A2E}"/>
              </a:ext>
            </a:extLst>
          </xdr:cNvPr>
          <xdr:cNvSpPr>
            <a:spLocks/>
          </xdr:cNvSpPr>
        </xdr:nvSpPr>
        <xdr:spPr bwMode="auto">
          <a:xfrm>
            <a:off x="6421" y="3407"/>
            <a:ext cx="66" cy="65"/>
          </a:xfrm>
          <a:custGeom>
            <a:avLst/>
            <a:gdLst>
              <a:gd name="T0" fmla="*/ 0 w 140"/>
              <a:gd name="T1" fmla="*/ 14 h 140"/>
              <a:gd name="T2" fmla="*/ 10 w 140"/>
              <a:gd name="T3" fmla="*/ 10 h 140"/>
              <a:gd name="T4" fmla="*/ 15 w 140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40">
                <a:moveTo>
                  <a:pt x="0" y="140"/>
                </a:moveTo>
                <a:lnTo>
                  <a:pt x="99" y="98"/>
                </a:lnTo>
                <a:lnTo>
                  <a:pt x="14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1003">
            <a:extLst>
              <a:ext uri="{FF2B5EF4-FFF2-40B4-BE49-F238E27FC236}">
                <a16:creationId xmlns:a16="http://schemas.microsoft.com/office/drawing/2014/main" id="{51BCB8E2-9CBB-C8AB-EC1A-2A5AED316428}"/>
              </a:ext>
            </a:extLst>
          </xdr:cNvPr>
          <xdr:cNvSpPr>
            <a:spLocks/>
          </xdr:cNvSpPr>
        </xdr:nvSpPr>
        <xdr:spPr bwMode="auto">
          <a:xfrm>
            <a:off x="7519" y="5179"/>
            <a:ext cx="254" cy="986"/>
          </a:xfrm>
          <a:custGeom>
            <a:avLst/>
            <a:gdLst>
              <a:gd name="T0" fmla="*/ 0 w 531"/>
              <a:gd name="T1" fmla="*/ 225 h 2066"/>
              <a:gd name="T2" fmla="*/ 31 w 531"/>
              <a:gd name="T3" fmla="*/ 194 h 2066"/>
              <a:gd name="T4" fmla="*/ 51 w 531"/>
              <a:gd name="T5" fmla="*/ 155 h 2066"/>
              <a:gd name="T6" fmla="*/ 58 w 531"/>
              <a:gd name="T7" fmla="*/ 112 h 2066"/>
              <a:gd name="T8" fmla="*/ 51 w 531"/>
              <a:gd name="T9" fmla="*/ 69 h 2066"/>
              <a:gd name="T10" fmla="*/ 31 w 531"/>
              <a:gd name="T11" fmla="*/ 31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0" y="2066"/>
                </a:moveTo>
                <a:lnTo>
                  <a:pt x="285" y="1784"/>
                </a:lnTo>
                <a:lnTo>
                  <a:pt x="468" y="1429"/>
                </a:lnTo>
                <a:lnTo>
                  <a:pt x="531" y="1033"/>
                </a:lnTo>
                <a:lnTo>
                  <a:pt x="468" y="638"/>
                </a:lnTo>
                <a:lnTo>
                  <a:pt x="285" y="28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1002">
            <a:extLst>
              <a:ext uri="{FF2B5EF4-FFF2-40B4-BE49-F238E27FC236}">
                <a16:creationId xmlns:a16="http://schemas.microsoft.com/office/drawing/2014/main" id="{B82775A6-8A4A-3931-3B80-5FEC240A10FF}"/>
              </a:ext>
            </a:extLst>
          </xdr:cNvPr>
          <xdr:cNvSpPr>
            <a:spLocks/>
          </xdr:cNvSpPr>
        </xdr:nvSpPr>
        <xdr:spPr bwMode="auto">
          <a:xfrm>
            <a:off x="12062" y="5179"/>
            <a:ext cx="254" cy="986"/>
          </a:xfrm>
          <a:custGeom>
            <a:avLst/>
            <a:gdLst>
              <a:gd name="T0" fmla="*/ 58 w 531"/>
              <a:gd name="T1" fmla="*/ 0 h 2066"/>
              <a:gd name="T2" fmla="*/ 27 w 531"/>
              <a:gd name="T3" fmla="*/ 31 h 2066"/>
              <a:gd name="T4" fmla="*/ 7 w 531"/>
              <a:gd name="T5" fmla="*/ 69 h 2066"/>
              <a:gd name="T6" fmla="*/ 0 w 531"/>
              <a:gd name="T7" fmla="*/ 112 h 2066"/>
              <a:gd name="T8" fmla="*/ 7 w 531"/>
              <a:gd name="T9" fmla="*/ 155 h 2066"/>
              <a:gd name="T10" fmla="*/ 27 w 531"/>
              <a:gd name="T11" fmla="*/ 194 h 2066"/>
              <a:gd name="T12" fmla="*/ 58 w 531"/>
              <a:gd name="T13" fmla="*/ 225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531" y="0"/>
                </a:moveTo>
                <a:lnTo>
                  <a:pt x="246" y="281"/>
                </a:lnTo>
                <a:lnTo>
                  <a:pt x="63" y="638"/>
                </a:lnTo>
                <a:lnTo>
                  <a:pt x="0" y="1033"/>
                </a:lnTo>
                <a:lnTo>
                  <a:pt x="63" y="1429"/>
                </a:lnTo>
                <a:lnTo>
                  <a:pt x="246" y="1784"/>
                </a:lnTo>
                <a:lnTo>
                  <a:pt x="531" y="206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1001">
            <a:extLst>
              <a:ext uri="{FF2B5EF4-FFF2-40B4-BE49-F238E27FC236}">
                <a16:creationId xmlns:a16="http://schemas.microsoft.com/office/drawing/2014/main" id="{FAB39228-1F73-667A-D2F3-37C5E3E68F60}"/>
              </a:ext>
            </a:extLst>
          </xdr:cNvPr>
          <xdr:cNvSpPr>
            <a:spLocks/>
          </xdr:cNvSpPr>
        </xdr:nvSpPr>
        <xdr:spPr bwMode="auto">
          <a:xfrm>
            <a:off x="9310" y="5066"/>
            <a:ext cx="1213" cy="1212"/>
          </a:xfrm>
          <a:custGeom>
            <a:avLst/>
            <a:gdLst>
              <a:gd name="T0" fmla="*/ 277 w 2540"/>
              <a:gd name="T1" fmla="*/ 138 h 2540"/>
              <a:gd name="T2" fmla="*/ 270 w 2540"/>
              <a:gd name="T3" fmla="*/ 95 h 2540"/>
              <a:gd name="T4" fmla="*/ 250 w 2540"/>
              <a:gd name="T5" fmla="*/ 57 h 2540"/>
              <a:gd name="T6" fmla="*/ 220 w 2540"/>
              <a:gd name="T7" fmla="*/ 26 h 2540"/>
              <a:gd name="T8" fmla="*/ 181 w 2540"/>
              <a:gd name="T9" fmla="*/ 7 h 2540"/>
              <a:gd name="T10" fmla="*/ 138 w 2540"/>
              <a:gd name="T11" fmla="*/ 0 h 2540"/>
              <a:gd name="T12" fmla="*/ 96 w 2540"/>
              <a:gd name="T13" fmla="*/ 7 h 2540"/>
              <a:gd name="T14" fmla="*/ 57 w 2540"/>
              <a:gd name="T15" fmla="*/ 26 h 2540"/>
              <a:gd name="T16" fmla="*/ 27 w 2540"/>
              <a:gd name="T17" fmla="*/ 57 h 2540"/>
              <a:gd name="T18" fmla="*/ 7 w 2540"/>
              <a:gd name="T19" fmla="*/ 95 h 2540"/>
              <a:gd name="T20" fmla="*/ 0 w 2540"/>
              <a:gd name="T21" fmla="*/ 138 h 2540"/>
              <a:gd name="T22" fmla="*/ 7 w 2540"/>
              <a:gd name="T23" fmla="*/ 181 h 2540"/>
              <a:gd name="T24" fmla="*/ 27 w 2540"/>
              <a:gd name="T25" fmla="*/ 219 h 2540"/>
              <a:gd name="T26" fmla="*/ 57 w 2540"/>
              <a:gd name="T27" fmla="*/ 250 h 2540"/>
              <a:gd name="T28" fmla="*/ 96 w 2540"/>
              <a:gd name="T29" fmla="*/ 269 h 2540"/>
              <a:gd name="T30" fmla="*/ 138 w 2540"/>
              <a:gd name="T31" fmla="*/ 276 h 2540"/>
              <a:gd name="T32" fmla="*/ 181 w 2540"/>
              <a:gd name="T33" fmla="*/ 269 h 2540"/>
              <a:gd name="T34" fmla="*/ 220 w 2540"/>
              <a:gd name="T35" fmla="*/ 250 h 2540"/>
              <a:gd name="T36" fmla="*/ 250 w 2540"/>
              <a:gd name="T37" fmla="*/ 219 h 2540"/>
              <a:gd name="T38" fmla="*/ 270 w 2540"/>
              <a:gd name="T39" fmla="*/ 181 h 2540"/>
              <a:gd name="T40" fmla="*/ 277 w 2540"/>
              <a:gd name="T41" fmla="*/ 138 h 254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540" h="2540">
                <a:moveTo>
                  <a:pt x="2540" y="1270"/>
                </a:moveTo>
                <a:lnTo>
                  <a:pt x="2478" y="878"/>
                </a:lnTo>
                <a:lnTo>
                  <a:pt x="2298" y="524"/>
                </a:lnTo>
                <a:lnTo>
                  <a:pt x="2017" y="241"/>
                </a:lnTo>
                <a:lnTo>
                  <a:pt x="1663" y="61"/>
                </a:lnTo>
                <a:lnTo>
                  <a:pt x="1271" y="0"/>
                </a:lnTo>
                <a:lnTo>
                  <a:pt x="879" y="61"/>
                </a:lnTo>
                <a:lnTo>
                  <a:pt x="525" y="241"/>
                </a:lnTo>
                <a:lnTo>
                  <a:pt x="244" y="524"/>
                </a:lnTo>
                <a:lnTo>
                  <a:pt x="63" y="878"/>
                </a:lnTo>
                <a:lnTo>
                  <a:pt x="0" y="1270"/>
                </a:lnTo>
                <a:lnTo>
                  <a:pt x="63" y="1663"/>
                </a:lnTo>
                <a:lnTo>
                  <a:pt x="244" y="2017"/>
                </a:lnTo>
                <a:lnTo>
                  <a:pt x="525" y="2298"/>
                </a:lnTo>
                <a:lnTo>
                  <a:pt x="879" y="2479"/>
                </a:lnTo>
                <a:lnTo>
                  <a:pt x="1271" y="2540"/>
                </a:lnTo>
                <a:lnTo>
                  <a:pt x="1663" y="2479"/>
                </a:lnTo>
                <a:lnTo>
                  <a:pt x="2017" y="2298"/>
                </a:lnTo>
                <a:lnTo>
                  <a:pt x="2298" y="2017"/>
                </a:lnTo>
                <a:lnTo>
                  <a:pt x="2478" y="1663"/>
                </a:lnTo>
                <a:lnTo>
                  <a:pt x="2540" y="127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1000">
            <a:extLst>
              <a:ext uri="{FF2B5EF4-FFF2-40B4-BE49-F238E27FC236}">
                <a16:creationId xmlns:a16="http://schemas.microsoft.com/office/drawing/2014/main" id="{CD66B3EB-C5B1-F8CA-EDDA-8A55AD86FC41}"/>
              </a:ext>
            </a:extLst>
          </xdr:cNvPr>
          <xdr:cNvSpPr>
            <a:spLocks/>
          </xdr:cNvSpPr>
        </xdr:nvSpPr>
        <xdr:spPr bwMode="auto">
          <a:xfrm>
            <a:off x="4577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999">
            <a:extLst>
              <a:ext uri="{FF2B5EF4-FFF2-40B4-BE49-F238E27FC236}">
                <a16:creationId xmlns:a16="http://schemas.microsoft.com/office/drawing/2014/main" id="{974E7E71-A12F-0013-10DC-2E0543BD8964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998">
            <a:extLst>
              <a:ext uri="{FF2B5EF4-FFF2-40B4-BE49-F238E27FC236}">
                <a16:creationId xmlns:a16="http://schemas.microsoft.com/office/drawing/2014/main" id="{6F937857-C2B2-DCFB-7B1E-0BC72916CA8A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Freeform 997">
            <a:extLst>
              <a:ext uri="{FF2B5EF4-FFF2-40B4-BE49-F238E27FC236}">
                <a16:creationId xmlns:a16="http://schemas.microsoft.com/office/drawing/2014/main" id="{75088291-A766-BBF7-C296-579B0F530C1E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996">
            <a:extLst>
              <a:ext uri="{FF2B5EF4-FFF2-40B4-BE49-F238E27FC236}">
                <a16:creationId xmlns:a16="http://schemas.microsoft.com/office/drawing/2014/main" id="{E48CA59E-A41C-ACF3-BABD-AB6FAB627E7F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995">
            <a:extLst>
              <a:ext uri="{FF2B5EF4-FFF2-40B4-BE49-F238E27FC236}">
                <a16:creationId xmlns:a16="http://schemas.microsoft.com/office/drawing/2014/main" id="{318505A9-B682-3478-58AD-105E3B6378BD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994">
            <a:extLst>
              <a:ext uri="{FF2B5EF4-FFF2-40B4-BE49-F238E27FC236}">
                <a16:creationId xmlns:a16="http://schemas.microsoft.com/office/drawing/2014/main" id="{8848C4E5-519B-BB69-8CF3-9CC91D62D4D1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993">
            <a:extLst>
              <a:ext uri="{FF2B5EF4-FFF2-40B4-BE49-F238E27FC236}">
                <a16:creationId xmlns:a16="http://schemas.microsoft.com/office/drawing/2014/main" id="{7F9B9E69-A7CD-8DD6-A9B3-7B5D06BDEB0E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992">
            <a:extLst>
              <a:ext uri="{FF2B5EF4-FFF2-40B4-BE49-F238E27FC236}">
                <a16:creationId xmlns:a16="http://schemas.microsoft.com/office/drawing/2014/main" id="{D3728ED0-BCE1-B529-D32F-A9A31BC7D39B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991">
            <a:extLst>
              <a:ext uri="{FF2B5EF4-FFF2-40B4-BE49-F238E27FC236}">
                <a16:creationId xmlns:a16="http://schemas.microsoft.com/office/drawing/2014/main" id="{0BA8A92D-5325-FD34-D794-147558436C08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990">
            <a:extLst>
              <a:ext uri="{FF2B5EF4-FFF2-40B4-BE49-F238E27FC236}">
                <a16:creationId xmlns:a16="http://schemas.microsoft.com/office/drawing/2014/main" id="{3DB380B8-EEC1-8E21-26E8-5195C0396B23}"/>
              </a:ext>
            </a:extLst>
          </xdr:cNvPr>
          <xdr:cNvSpPr>
            <a:spLocks/>
          </xdr:cNvSpPr>
        </xdr:nvSpPr>
        <xdr:spPr bwMode="auto">
          <a:xfrm>
            <a:off x="41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989">
            <a:extLst>
              <a:ext uri="{FF2B5EF4-FFF2-40B4-BE49-F238E27FC236}">
                <a16:creationId xmlns:a16="http://schemas.microsoft.com/office/drawing/2014/main" id="{BA37AB7A-0FE2-D164-F0E6-94F84CF28A64}"/>
              </a:ext>
            </a:extLst>
          </xdr:cNvPr>
          <xdr:cNvSpPr>
            <a:spLocks/>
          </xdr:cNvSpPr>
        </xdr:nvSpPr>
        <xdr:spPr bwMode="auto">
          <a:xfrm>
            <a:off x="37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988">
            <a:extLst>
              <a:ext uri="{FF2B5EF4-FFF2-40B4-BE49-F238E27FC236}">
                <a16:creationId xmlns:a16="http://schemas.microsoft.com/office/drawing/2014/main" id="{F318C6FA-752D-F60A-3BC0-507E6A7E4C53}"/>
              </a:ext>
            </a:extLst>
          </xdr:cNvPr>
          <xdr:cNvSpPr>
            <a:spLocks/>
          </xdr:cNvSpPr>
        </xdr:nvSpPr>
        <xdr:spPr bwMode="auto">
          <a:xfrm>
            <a:off x="337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987">
            <a:extLst>
              <a:ext uri="{FF2B5EF4-FFF2-40B4-BE49-F238E27FC236}">
                <a16:creationId xmlns:a16="http://schemas.microsoft.com/office/drawing/2014/main" id="{BA1A1624-CCA2-A4FC-6590-27CD7BE9DAC5}"/>
              </a:ext>
            </a:extLst>
          </xdr:cNvPr>
          <xdr:cNvSpPr>
            <a:spLocks/>
          </xdr:cNvSpPr>
        </xdr:nvSpPr>
        <xdr:spPr bwMode="auto">
          <a:xfrm>
            <a:off x="29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986">
            <a:extLst>
              <a:ext uri="{FF2B5EF4-FFF2-40B4-BE49-F238E27FC236}">
                <a16:creationId xmlns:a16="http://schemas.microsoft.com/office/drawing/2014/main" id="{7F78BCF2-87C4-1916-99EF-93F6CC6AF8DE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985">
            <a:extLst>
              <a:ext uri="{FF2B5EF4-FFF2-40B4-BE49-F238E27FC236}">
                <a16:creationId xmlns:a16="http://schemas.microsoft.com/office/drawing/2014/main" id="{7BE86AFE-EE12-3B0A-8DAE-3F103895AF6C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984">
            <a:extLst>
              <a:ext uri="{FF2B5EF4-FFF2-40B4-BE49-F238E27FC236}">
                <a16:creationId xmlns:a16="http://schemas.microsoft.com/office/drawing/2014/main" id="{6850D43F-AFC9-3624-D157-DC7793FE46BC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983">
            <a:extLst>
              <a:ext uri="{FF2B5EF4-FFF2-40B4-BE49-F238E27FC236}">
                <a16:creationId xmlns:a16="http://schemas.microsoft.com/office/drawing/2014/main" id="{2A520D22-BD3B-396A-B702-F24A8E4CB67C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982">
            <a:extLst>
              <a:ext uri="{FF2B5EF4-FFF2-40B4-BE49-F238E27FC236}">
                <a16:creationId xmlns:a16="http://schemas.microsoft.com/office/drawing/2014/main" id="{7BFA0D05-0BE7-A2BB-E135-AEBD4C66B02B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981">
            <a:extLst>
              <a:ext uri="{FF2B5EF4-FFF2-40B4-BE49-F238E27FC236}">
                <a16:creationId xmlns:a16="http://schemas.microsoft.com/office/drawing/2014/main" id="{82D18DFE-FCB8-6951-0347-E565AFFBC485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980">
            <a:extLst>
              <a:ext uri="{FF2B5EF4-FFF2-40B4-BE49-F238E27FC236}">
                <a16:creationId xmlns:a16="http://schemas.microsoft.com/office/drawing/2014/main" id="{C184F87C-4D8E-7E7F-E928-9FC9390998CC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979">
            <a:extLst>
              <a:ext uri="{FF2B5EF4-FFF2-40B4-BE49-F238E27FC236}">
                <a16:creationId xmlns:a16="http://schemas.microsoft.com/office/drawing/2014/main" id="{9B69A007-8267-7294-690B-6CB1F000AC7A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978">
            <a:extLst>
              <a:ext uri="{FF2B5EF4-FFF2-40B4-BE49-F238E27FC236}">
                <a16:creationId xmlns:a16="http://schemas.microsoft.com/office/drawing/2014/main" id="{7BC53243-D10A-8104-0F90-6F16B95E7008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977">
            <a:extLst>
              <a:ext uri="{FF2B5EF4-FFF2-40B4-BE49-F238E27FC236}">
                <a16:creationId xmlns:a16="http://schemas.microsoft.com/office/drawing/2014/main" id="{2423C628-CD1F-C08C-E5AA-BDAC7F4FFABE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976">
            <a:extLst>
              <a:ext uri="{FF2B5EF4-FFF2-40B4-BE49-F238E27FC236}">
                <a16:creationId xmlns:a16="http://schemas.microsoft.com/office/drawing/2014/main" id="{D2CE892A-7AF9-B380-ED9B-E281E73689D9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975">
            <a:extLst>
              <a:ext uri="{FF2B5EF4-FFF2-40B4-BE49-F238E27FC236}">
                <a16:creationId xmlns:a16="http://schemas.microsoft.com/office/drawing/2014/main" id="{8DA21395-065A-31C6-B080-E6DB8F86BA43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974">
            <a:extLst>
              <a:ext uri="{FF2B5EF4-FFF2-40B4-BE49-F238E27FC236}">
                <a16:creationId xmlns:a16="http://schemas.microsoft.com/office/drawing/2014/main" id="{BC1FD629-CAF2-806F-0D6C-452FCE332DB8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973">
            <a:extLst>
              <a:ext uri="{FF2B5EF4-FFF2-40B4-BE49-F238E27FC236}">
                <a16:creationId xmlns:a16="http://schemas.microsoft.com/office/drawing/2014/main" id="{8DBE191F-7B33-6A85-2DBC-14E7C9D94C1B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972">
            <a:extLst>
              <a:ext uri="{FF2B5EF4-FFF2-40B4-BE49-F238E27FC236}">
                <a16:creationId xmlns:a16="http://schemas.microsoft.com/office/drawing/2014/main" id="{141FB5ED-1768-73D2-8B1B-9024B9D974E1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Freeform 971">
            <a:extLst>
              <a:ext uri="{FF2B5EF4-FFF2-40B4-BE49-F238E27FC236}">
                <a16:creationId xmlns:a16="http://schemas.microsoft.com/office/drawing/2014/main" id="{9D4884BB-1965-CB90-DDD9-40E25509F7B4}"/>
              </a:ext>
            </a:extLst>
          </xdr:cNvPr>
          <xdr:cNvSpPr>
            <a:spLocks/>
          </xdr:cNvSpPr>
        </xdr:nvSpPr>
        <xdr:spPr bwMode="auto">
          <a:xfrm>
            <a:off x="3292" y="1640"/>
            <a:ext cx="131" cy="67"/>
          </a:xfrm>
          <a:custGeom>
            <a:avLst/>
            <a:gdLst>
              <a:gd name="T0" fmla="*/ 29 w 278"/>
              <a:gd name="T1" fmla="*/ 15 h 140"/>
              <a:gd name="T2" fmla="*/ 25 w 278"/>
              <a:gd name="T3" fmla="*/ 5 h 140"/>
              <a:gd name="T4" fmla="*/ 15 w 278"/>
              <a:gd name="T5" fmla="*/ 0 h 140"/>
              <a:gd name="T6" fmla="*/ 4 w 278"/>
              <a:gd name="T7" fmla="*/ 5 h 140"/>
              <a:gd name="T8" fmla="*/ 0 w 278"/>
              <a:gd name="T9" fmla="*/ 15 h 14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78" h="140">
                <a:moveTo>
                  <a:pt x="278" y="140"/>
                </a:moveTo>
                <a:lnTo>
                  <a:pt x="238" y="42"/>
                </a:lnTo>
                <a:lnTo>
                  <a:pt x="140" y="0"/>
                </a:lnTo>
                <a:lnTo>
                  <a:pt x="40" y="42"/>
                </a:lnTo>
                <a:lnTo>
                  <a:pt x="0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Line 970">
            <a:extLst>
              <a:ext uri="{FF2B5EF4-FFF2-40B4-BE49-F238E27FC236}">
                <a16:creationId xmlns:a16="http://schemas.microsoft.com/office/drawing/2014/main" id="{5C4ED5B1-4DD3-0941-0EC8-5A2C5AB8BAEC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1640"/>
            <a:ext cx="1085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969">
            <a:extLst>
              <a:ext uri="{FF2B5EF4-FFF2-40B4-BE49-F238E27FC236}">
                <a16:creationId xmlns:a16="http://schemas.microsoft.com/office/drawing/2014/main" id="{BA028E75-DC12-D7F6-7EE2-3B23EF6D8735}"/>
              </a:ext>
            </a:extLst>
          </xdr:cNvPr>
          <xdr:cNvSpPr>
            <a:spLocks noChangeShapeType="1"/>
          </xdr:cNvSpPr>
        </xdr:nvSpPr>
        <xdr:spPr bwMode="auto">
          <a:xfrm>
            <a:off x="3292" y="1707"/>
            <a:ext cx="1" cy="562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968">
            <a:extLst>
              <a:ext uri="{FF2B5EF4-FFF2-40B4-BE49-F238E27FC236}">
                <a16:creationId xmlns:a16="http://schemas.microsoft.com/office/drawing/2014/main" id="{6C8A8F55-A828-017F-FAF1-6A8A88486DEC}"/>
              </a:ext>
            </a:extLst>
          </xdr:cNvPr>
          <xdr:cNvSpPr>
            <a:spLocks noChangeShapeType="1"/>
          </xdr:cNvSpPr>
        </xdr:nvSpPr>
        <xdr:spPr bwMode="auto">
          <a:xfrm flipV="1">
            <a:off x="3423" y="1597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967">
            <a:extLst>
              <a:ext uri="{FF2B5EF4-FFF2-40B4-BE49-F238E27FC236}">
                <a16:creationId xmlns:a16="http://schemas.microsoft.com/office/drawing/2014/main" id="{10259BFE-306F-AE27-7281-150B881C61A2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5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966">
            <a:extLst>
              <a:ext uri="{FF2B5EF4-FFF2-40B4-BE49-F238E27FC236}">
                <a16:creationId xmlns:a16="http://schemas.microsoft.com/office/drawing/2014/main" id="{955A6E20-27CF-C3F4-DD22-F5D8CB6D884A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965">
            <a:extLst>
              <a:ext uri="{FF2B5EF4-FFF2-40B4-BE49-F238E27FC236}">
                <a16:creationId xmlns:a16="http://schemas.microsoft.com/office/drawing/2014/main" id="{111B267A-22CD-9CDE-974B-914E3F2CC2D4}"/>
              </a:ext>
            </a:extLst>
          </xdr:cNvPr>
          <xdr:cNvSpPr>
            <a:spLocks noChangeShapeType="1"/>
          </xdr:cNvSpPr>
        </xdr:nvSpPr>
        <xdr:spPr bwMode="auto">
          <a:xfrm flipV="1">
            <a:off x="4387" y="8771"/>
            <a:ext cx="1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964">
            <a:extLst>
              <a:ext uri="{FF2B5EF4-FFF2-40B4-BE49-F238E27FC236}">
                <a16:creationId xmlns:a16="http://schemas.microsoft.com/office/drawing/2014/main" id="{65D5044A-41D6-6BC9-9FCB-10E1F73729CD}"/>
              </a:ext>
            </a:extLst>
          </xdr:cNvPr>
          <xdr:cNvSpPr>
            <a:spLocks noChangeShapeType="1"/>
          </xdr:cNvSpPr>
        </xdr:nvSpPr>
        <xdr:spPr bwMode="auto">
          <a:xfrm flipV="1">
            <a:off x="4257" y="8696"/>
            <a:ext cx="1" cy="1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963">
            <a:extLst>
              <a:ext uri="{FF2B5EF4-FFF2-40B4-BE49-F238E27FC236}">
                <a16:creationId xmlns:a16="http://schemas.microsoft.com/office/drawing/2014/main" id="{63261ABC-0938-35B5-AC00-15E18C51AB1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9" y="8725"/>
            <a:ext cx="1" cy="1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962">
            <a:extLst>
              <a:ext uri="{FF2B5EF4-FFF2-40B4-BE49-F238E27FC236}">
                <a16:creationId xmlns:a16="http://schemas.microsoft.com/office/drawing/2014/main" id="{11D0FD83-C91E-2EE0-D743-894E46006C0C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1" cy="1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961">
            <a:extLst>
              <a:ext uri="{FF2B5EF4-FFF2-40B4-BE49-F238E27FC236}">
                <a16:creationId xmlns:a16="http://schemas.microsoft.com/office/drawing/2014/main" id="{30F07F05-0AC5-D9AB-BB3A-8F3D133DFD4D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2" cy="1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960">
            <a:extLst>
              <a:ext uri="{FF2B5EF4-FFF2-40B4-BE49-F238E27FC236}">
                <a16:creationId xmlns:a16="http://schemas.microsoft.com/office/drawing/2014/main" id="{C0FBF580-ED2D-5F53-0B0A-A9C30674FB11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2307"/>
            <a:ext cx="1" cy="103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959">
            <a:extLst>
              <a:ext uri="{FF2B5EF4-FFF2-40B4-BE49-F238E27FC236}">
                <a16:creationId xmlns:a16="http://schemas.microsoft.com/office/drawing/2014/main" id="{FC5851B5-3BE9-DC6C-3F2F-C2BE953EF9B8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2307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958">
            <a:extLst>
              <a:ext uri="{FF2B5EF4-FFF2-40B4-BE49-F238E27FC236}">
                <a16:creationId xmlns:a16="http://schemas.microsoft.com/office/drawing/2014/main" id="{FB3C5847-292E-A902-C1B2-47C76862478A}"/>
              </a:ext>
            </a:extLst>
          </xdr:cNvPr>
          <xdr:cNvSpPr>
            <a:spLocks noChangeShapeType="1"/>
          </xdr:cNvSpPr>
        </xdr:nvSpPr>
        <xdr:spPr bwMode="auto">
          <a:xfrm>
            <a:off x="3690" y="2307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957">
            <a:extLst>
              <a:ext uri="{FF2B5EF4-FFF2-40B4-BE49-F238E27FC236}">
                <a16:creationId xmlns:a16="http://schemas.microsoft.com/office/drawing/2014/main" id="{A2CB2139-4B03-9000-EDB9-449E2F5DE2E7}"/>
              </a:ext>
            </a:extLst>
          </xdr:cNvPr>
          <xdr:cNvSpPr>
            <a:spLocks noChangeShapeType="1"/>
          </xdr:cNvSpPr>
        </xdr:nvSpPr>
        <xdr:spPr bwMode="auto">
          <a:xfrm>
            <a:off x="4423" y="8304"/>
            <a:ext cx="59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956">
            <a:extLst>
              <a:ext uri="{FF2B5EF4-FFF2-40B4-BE49-F238E27FC236}">
                <a16:creationId xmlns:a16="http://schemas.microsoft.com/office/drawing/2014/main" id="{E333A2A6-882C-6A03-421D-4568CDBA2FA0}"/>
              </a:ext>
            </a:extLst>
          </xdr:cNvPr>
          <xdr:cNvSpPr>
            <a:spLocks noChangeShapeType="1"/>
          </xdr:cNvSpPr>
        </xdr:nvSpPr>
        <xdr:spPr bwMode="auto">
          <a:xfrm flipV="1">
            <a:off x="5189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955">
            <a:extLst>
              <a:ext uri="{FF2B5EF4-FFF2-40B4-BE49-F238E27FC236}">
                <a16:creationId xmlns:a16="http://schemas.microsoft.com/office/drawing/2014/main" id="{26B12602-DF22-A24D-873B-C0BB4E3DD9D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16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954">
            <a:extLst>
              <a:ext uri="{FF2B5EF4-FFF2-40B4-BE49-F238E27FC236}">
                <a16:creationId xmlns:a16="http://schemas.microsoft.com/office/drawing/2014/main" id="{2B572B82-D9E9-5115-091C-CC3B2058C1A3}"/>
              </a:ext>
            </a:extLst>
          </xdr:cNvPr>
          <xdr:cNvSpPr>
            <a:spLocks noChangeShapeType="1"/>
          </xdr:cNvSpPr>
        </xdr:nvSpPr>
        <xdr:spPr bwMode="auto">
          <a:xfrm flipV="1">
            <a:off x="3657" y="2273"/>
            <a:ext cx="1" cy="10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953">
            <a:extLst>
              <a:ext uri="{FF2B5EF4-FFF2-40B4-BE49-F238E27FC236}">
                <a16:creationId xmlns:a16="http://schemas.microsoft.com/office/drawing/2014/main" id="{C70B51F4-B04F-3295-21A9-0E5F68D0A47E}"/>
              </a:ext>
            </a:extLst>
          </xdr:cNvPr>
          <xdr:cNvSpPr>
            <a:spLocks noChangeShapeType="1"/>
          </xdr:cNvSpPr>
        </xdr:nvSpPr>
        <xdr:spPr bwMode="auto">
          <a:xfrm flipH="1">
            <a:off x="3877" y="3339"/>
            <a:ext cx="61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952">
            <a:extLst>
              <a:ext uri="{FF2B5EF4-FFF2-40B4-BE49-F238E27FC236}">
                <a16:creationId xmlns:a16="http://schemas.microsoft.com/office/drawing/2014/main" id="{8A3ACA3A-E741-4A65-B897-C9B91BF91577}"/>
              </a:ext>
            </a:extLst>
          </xdr:cNvPr>
          <xdr:cNvSpPr>
            <a:spLocks noChangeShapeType="1"/>
          </xdr:cNvSpPr>
        </xdr:nvSpPr>
        <xdr:spPr bwMode="auto">
          <a:xfrm flipV="1">
            <a:off x="3690" y="2307"/>
            <a:ext cx="1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951">
            <a:extLst>
              <a:ext uri="{FF2B5EF4-FFF2-40B4-BE49-F238E27FC236}">
                <a16:creationId xmlns:a16="http://schemas.microsoft.com/office/drawing/2014/main" id="{06B2AA83-69C1-86E1-B8E6-FFCB36E50FA8}"/>
              </a:ext>
            </a:extLst>
          </xdr:cNvPr>
          <xdr:cNvSpPr>
            <a:spLocks noChangeShapeType="1"/>
          </xdr:cNvSpPr>
        </xdr:nvSpPr>
        <xdr:spPr bwMode="auto">
          <a:xfrm>
            <a:off x="3857" y="2140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950">
            <a:extLst>
              <a:ext uri="{FF2B5EF4-FFF2-40B4-BE49-F238E27FC236}">
                <a16:creationId xmlns:a16="http://schemas.microsoft.com/office/drawing/2014/main" id="{9D90C349-690D-7BFB-E29F-FD7F9B0AB32E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3339"/>
            <a:ext cx="1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949">
            <a:extLst>
              <a:ext uri="{FF2B5EF4-FFF2-40B4-BE49-F238E27FC236}">
                <a16:creationId xmlns:a16="http://schemas.microsoft.com/office/drawing/2014/main" id="{69F47998-C63F-95ED-0CF4-21F239A6CE6D}"/>
              </a:ext>
            </a:extLst>
          </xdr:cNvPr>
          <xdr:cNvSpPr>
            <a:spLocks noChangeShapeType="1"/>
          </xdr:cNvSpPr>
        </xdr:nvSpPr>
        <xdr:spPr bwMode="auto">
          <a:xfrm>
            <a:off x="3877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948">
            <a:extLst>
              <a:ext uri="{FF2B5EF4-FFF2-40B4-BE49-F238E27FC236}">
                <a16:creationId xmlns:a16="http://schemas.microsoft.com/office/drawing/2014/main" id="{7EDF5B70-3B5A-62DF-0CB0-7C1A2301052A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947">
            <a:extLst>
              <a:ext uri="{FF2B5EF4-FFF2-40B4-BE49-F238E27FC236}">
                <a16:creationId xmlns:a16="http://schemas.microsoft.com/office/drawing/2014/main" id="{E505A936-2E85-AD88-B6D2-F1C7A8F62505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59"/>
            <a:ext cx="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946">
            <a:extLst>
              <a:ext uri="{FF2B5EF4-FFF2-40B4-BE49-F238E27FC236}">
                <a16:creationId xmlns:a16="http://schemas.microsoft.com/office/drawing/2014/main" id="{84BA0463-4E6B-9621-64EB-3FA659E535ED}"/>
              </a:ext>
            </a:extLst>
          </xdr:cNvPr>
          <xdr:cNvSpPr>
            <a:spLocks noChangeShapeType="1"/>
          </xdr:cNvSpPr>
        </xdr:nvSpPr>
        <xdr:spPr bwMode="auto">
          <a:xfrm>
            <a:off x="3877" y="2253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945">
            <a:extLst>
              <a:ext uri="{FF2B5EF4-FFF2-40B4-BE49-F238E27FC236}">
                <a16:creationId xmlns:a16="http://schemas.microsoft.com/office/drawing/2014/main" id="{502DB422-E41E-6FCB-2B58-53B1F8B500D5}"/>
              </a:ext>
            </a:extLst>
          </xdr:cNvPr>
          <xdr:cNvSpPr>
            <a:spLocks noChangeShapeType="1"/>
          </xdr:cNvSpPr>
        </xdr:nvSpPr>
        <xdr:spPr bwMode="auto">
          <a:xfrm>
            <a:off x="3823" y="2253"/>
            <a:ext cx="5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944">
            <a:extLst>
              <a:ext uri="{FF2B5EF4-FFF2-40B4-BE49-F238E27FC236}">
                <a16:creationId xmlns:a16="http://schemas.microsoft.com/office/drawing/2014/main" id="{830F16CA-50A2-6174-B31C-AB372376826E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943">
            <a:extLst>
              <a:ext uri="{FF2B5EF4-FFF2-40B4-BE49-F238E27FC236}">
                <a16:creationId xmlns:a16="http://schemas.microsoft.com/office/drawing/2014/main" id="{F6E0E9C4-6ACC-973A-9DB3-7F1526A40C19}"/>
              </a:ext>
            </a:extLst>
          </xdr:cNvPr>
          <xdr:cNvSpPr>
            <a:spLocks noChangeShapeType="1"/>
          </xdr:cNvSpPr>
        </xdr:nvSpPr>
        <xdr:spPr bwMode="auto">
          <a:xfrm>
            <a:off x="3943" y="8643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942">
            <a:extLst>
              <a:ext uri="{FF2B5EF4-FFF2-40B4-BE49-F238E27FC236}">
                <a16:creationId xmlns:a16="http://schemas.microsoft.com/office/drawing/2014/main" id="{3B6DCFED-0422-D464-6D98-E335C915DB8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16" y="8558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941">
            <a:extLst>
              <a:ext uri="{FF2B5EF4-FFF2-40B4-BE49-F238E27FC236}">
                <a16:creationId xmlns:a16="http://schemas.microsoft.com/office/drawing/2014/main" id="{26E502AB-D96B-843F-208E-B053B3D1CA4E}"/>
              </a:ext>
            </a:extLst>
          </xdr:cNvPr>
          <xdr:cNvSpPr>
            <a:spLocks noChangeShapeType="1"/>
          </xdr:cNvSpPr>
        </xdr:nvSpPr>
        <xdr:spPr bwMode="auto">
          <a:xfrm>
            <a:off x="4516" y="8724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940">
            <a:extLst>
              <a:ext uri="{FF2B5EF4-FFF2-40B4-BE49-F238E27FC236}">
                <a16:creationId xmlns:a16="http://schemas.microsoft.com/office/drawing/2014/main" id="{E6FD392D-1D2E-3550-C22B-5162F0E82F8C}"/>
              </a:ext>
            </a:extLst>
          </xdr:cNvPr>
          <xdr:cNvSpPr>
            <a:spLocks noChangeShapeType="1"/>
          </xdr:cNvSpPr>
        </xdr:nvSpPr>
        <xdr:spPr bwMode="auto">
          <a:xfrm>
            <a:off x="3943" y="8479"/>
            <a:ext cx="1" cy="2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939">
            <a:extLst>
              <a:ext uri="{FF2B5EF4-FFF2-40B4-BE49-F238E27FC236}">
                <a16:creationId xmlns:a16="http://schemas.microsoft.com/office/drawing/2014/main" id="{1DC70CE5-B4D9-24D5-7BCD-00294D623DFD}"/>
              </a:ext>
            </a:extLst>
          </xdr:cNvPr>
          <xdr:cNvSpPr>
            <a:spLocks noChangeShapeType="1"/>
          </xdr:cNvSpPr>
        </xdr:nvSpPr>
        <xdr:spPr bwMode="auto">
          <a:xfrm flipV="1">
            <a:off x="4415" y="8558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938">
            <a:extLst>
              <a:ext uri="{FF2B5EF4-FFF2-40B4-BE49-F238E27FC236}">
                <a16:creationId xmlns:a16="http://schemas.microsoft.com/office/drawing/2014/main" id="{4665C390-F56F-087E-8857-465E7F72A904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6" y="8558"/>
            <a:ext cx="1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937">
            <a:extLst>
              <a:ext uri="{FF2B5EF4-FFF2-40B4-BE49-F238E27FC236}">
                <a16:creationId xmlns:a16="http://schemas.microsoft.com/office/drawing/2014/main" id="{2F53D8A7-F294-2316-689D-8F8459EECF6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558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36">
            <a:extLst>
              <a:ext uri="{FF2B5EF4-FFF2-40B4-BE49-F238E27FC236}">
                <a16:creationId xmlns:a16="http://schemas.microsoft.com/office/drawing/2014/main" id="{6F788115-A1EC-8DAA-B7CD-B79DAF2949F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724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935">
            <a:extLst>
              <a:ext uri="{FF2B5EF4-FFF2-40B4-BE49-F238E27FC236}">
                <a16:creationId xmlns:a16="http://schemas.microsoft.com/office/drawing/2014/main" id="{D5F94B69-3062-1CBC-E52A-B125798D4897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2273"/>
            <a:ext cx="1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934">
            <a:extLst>
              <a:ext uri="{FF2B5EF4-FFF2-40B4-BE49-F238E27FC236}">
                <a16:creationId xmlns:a16="http://schemas.microsoft.com/office/drawing/2014/main" id="{77BE6E6E-B226-96BD-C33B-E56A06A96D35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3372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933">
            <a:extLst>
              <a:ext uri="{FF2B5EF4-FFF2-40B4-BE49-F238E27FC236}">
                <a16:creationId xmlns:a16="http://schemas.microsoft.com/office/drawing/2014/main" id="{03BBB461-B8AC-FC14-4884-EFAC3AF696E1}"/>
              </a:ext>
            </a:extLst>
          </xdr:cNvPr>
          <xdr:cNvSpPr>
            <a:spLocks noChangeShapeType="1"/>
          </xdr:cNvSpPr>
        </xdr:nvSpPr>
        <xdr:spPr bwMode="auto">
          <a:xfrm>
            <a:off x="3857" y="1647"/>
            <a:ext cx="740" cy="1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32">
            <a:extLst>
              <a:ext uri="{FF2B5EF4-FFF2-40B4-BE49-F238E27FC236}">
                <a16:creationId xmlns:a16="http://schemas.microsoft.com/office/drawing/2014/main" id="{84556F3A-14D3-BB22-D7AE-4045711BFFD7}"/>
              </a:ext>
            </a:extLst>
          </xdr:cNvPr>
          <xdr:cNvSpPr>
            <a:spLocks noChangeShapeType="1"/>
          </xdr:cNvSpPr>
        </xdr:nvSpPr>
        <xdr:spPr bwMode="auto">
          <a:xfrm>
            <a:off x="3857" y="160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31">
            <a:extLst>
              <a:ext uri="{FF2B5EF4-FFF2-40B4-BE49-F238E27FC236}">
                <a16:creationId xmlns:a16="http://schemas.microsoft.com/office/drawing/2014/main" id="{2F4F4C9B-78EA-A1A9-AA02-B40574DA20A7}"/>
              </a:ext>
            </a:extLst>
          </xdr:cNvPr>
          <xdr:cNvSpPr>
            <a:spLocks noChangeShapeType="1"/>
          </xdr:cNvSpPr>
        </xdr:nvSpPr>
        <xdr:spPr bwMode="auto">
          <a:xfrm>
            <a:off x="3478" y="1640"/>
            <a:ext cx="3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930">
            <a:extLst>
              <a:ext uri="{FF2B5EF4-FFF2-40B4-BE49-F238E27FC236}">
                <a16:creationId xmlns:a16="http://schemas.microsoft.com/office/drawing/2014/main" id="{4239DC4F-D55A-79B8-19D6-D62CAF6DB1B6}"/>
              </a:ext>
            </a:extLst>
          </xdr:cNvPr>
          <xdr:cNvSpPr>
            <a:spLocks noChangeShapeType="1"/>
          </xdr:cNvSpPr>
        </xdr:nvSpPr>
        <xdr:spPr bwMode="auto">
          <a:xfrm>
            <a:off x="3478" y="1607"/>
            <a:ext cx="3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929">
            <a:extLst>
              <a:ext uri="{FF2B5EF4-FFF2-40B4-BE49-F238E27FC236}">
                <a16:creationId xmlns:a16="http://schemas.microsoft.com/office/drawing/2014/main" id="{653F20A4-473D-6CF7-8B1F-E59499BB8952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07"/>
            <a:ext cx="64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28">
            <a:extLst>
              <a:ext uri="{FF2B5EF4-FFF2-40B4-BE49-F238E27FC236}">
                <a16:creationId xmlns:a16="http://schemas.microsoft.com/office/drawing/2014/main" id="{9C3A968D-7DB6-6779-8AAB-5AA9AB1ADE7A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40"/>
            <a:ext cx="6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927">
            <a:extLst>
              <a:ext uri="{FF2B5EF4-FFF2-40B4-BE49-F238E27FC236}">
                <a16:creationId xmlns:a16="http://schemas.microsoft.com/office/drawing/2014/main" id="{0FFC449A-2117-EF15-CE9F-C4A8782BBCEF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293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926">
            <a:extLst>
              <a:ext uri="{FF2B5EF4-FFF2-40B4-BE49-F238E27FC236}">
                <a16:creationId xmlns:a16="http://schemas.microsoft.com/office/drawing/2014/main" id="{7226BAAD-7EFC-AD8E-6C78-DE45509CB0B5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306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925">
            <a:extLst>
              <a:ext uri="{FF2B5EF4-FFF2-40B4-BE49-F238E27FC236}">
                <a16:creationId xmlns:a16="http://schemas.microsoft.com/office/drawing/2014/main" id="{3BE8BA67-69F4-5D6C-46DF-9DA67BE4B128}"/>
              </a:ext>
            </a:extLst>
          </xdr:cNvPr>
          <xdr:cNvSpPr>
            <a:spLocks noChangeShapeType="1"/>
          </xdr:cNvSpPr>
        </xdr:nvSpPr>
        <xdr:spPr bwMode="auto">
          <a:xfrm>
            <a:off x="4692" y="4973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924">
            <a:extLst>
              <a:ext uri="{FF2B5EF4-FFF2-40B4-BE49-F238E27FC236}">
                <a16:creationId xmlns:a16="http://schemas.microsoft.com/office/drawing/2014/main" id="{E430203F-E9D5-223A-D597-DAB4B5F9A46C}"/>
              </a:ext>
            </a:extLst>
          </xdr:cNvPr>
          <xdr:cNvSpPr>
            <a:spLocks noChangeShapeType="1"/>
          </xdr:cNvSpPr>
        </xdr:nvSpPr>
        <xdr:spPr bwMode="auto">
          <a:xfrm>
            <a:off x="4692" y="4986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923">
            <a:extLst>
              <a:ext uri="{FF2B5EF4-FFF2-40B4-BE49-F238E27FC236}">
                <a16:creationId xmlns:a16="http://schemas.microsoft.com/office/drawing/2014/main" id="{1D95DA77-333A-E1B9-0BAB-8707BA2CD574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091"/>
            <a:ext cx="32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922">
            <a:extLst>
              <a:ext uri="{FF2B5EF4-FFF2-40B4-BE49-F238E27FC236}">
                <a16:creationId xmlns:a16="http://schemas.microsoft.com/office/drawing/2014/main" id="{D6BD5E58-AC5F-E958-BEF0-0958DE8C32B6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105"/>
            <a:ext cx="32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921">
            <a:extLst>
              <a:ext uri="{FF2B5EF4-FFF2-40B4-BE49-F238E27FC236}">
                <a16:creationId xmlns:a16="http://schemas.microsoft.com/office/drawing/2014/main" id="{2360E58A-B56E-39CE-7963-8EE5C580AB6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04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920">
            <a:extLst>
              <a:ext uri="{FF2B5EF4-FFF2-40B4-BE49-F238E27FC236}">
                <a16:creationId xmlns:a16="http://schemas.microsoft.com/office/drawing/2014/main" id="{53E4BA76-C2B4-59C0-0EE3-111BEA3A7565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18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919">
            <a:extLst>
              <a:ext uri="{FF2B5EF4-FFF2-40B4-BE49-F238E27FC236}">
                <a16:creationId xmlns:a16="http://schemas.microsoft.com/office/drawing/2014/main" id="{C4A1FCF8-80B0-7AF2-6A4A-8AA33D68D15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79" y="2973"/>
            <a:ext cx="24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918">
            <a:extLst>
              <a:ext uri="{FF2B5EF4-FFF2-40B4-BE49-F238E27FC236}">
                <a16:creationId xmlns:a16="http://schemas.microsoft.com/office/drawing/2014/main" id="{111E0D41-66F7-B533-64F6-C8629454E81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25" y="4986"/>
            <a:ext cx="5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917">
            <a:extLst>
              <a:ext uri="{FF2B5EF4-FFF2-40B4-BE49-F238E27FC236}">
                <a16:creationId xmlns:a16="http://schemas.microsoft.com/office/drawing/2014/main" id="{5847C45A-228E-551E-CDEC-6F02698AB04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2" y="6318"/>
            <a:ext cx="4" cy="6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916">
            <a:extLst>
              <a:ext uri="{FF2B5EF4-FFF2-40B4-BE49-F238E27FC236}">
                <a16:creationId xmlns:a16="http://schemas.microsoft.com/office/drawing/2014/main" id="{83BF3CC9-A843-C7B2-22A9-2EA217C82D4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12" y="2973"/>
            <a:ext cx="8" cy="13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915">
            <a:extLst>
              <a:ext uri="{FF2B5EF4-FFF2-40B4-BE49-F238E27FC236}">
                <a16:creationId xmlns:a16="http://schemas.microsoft.com/office/drawing/2014/main" id="{FC297D3E-8412-4074-AE67-172663E35138}"/>
              </a:ext>
            </a:extLst>
          </xdr:cNvPr>
          <xdr:cNvSpPr>
            <a:spLocks noChangeShapeType="1"/>
          </xdr:cNvSpPr>
        </xdr:nvSpPr>
        <xdr:spPr bwMode="auto">
          <a:xfrm>
            <a:off x="4145" y="7369"/>
            <a:ext cx="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914">
            <a:extLst>
              <a:ext uri="{FF2B5EF4-FFF2-40B4-BE49-F238E27FC236}">
                <a16:creationId xmlns:a16="http://schemas.microsoft.com/office/drawing/2014/main" id="{00420396-A747-7634-C488-59AD7BE3E4E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69" y="6973"/>
            <a:ext cx="6" cy="39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Line 913">
            <a:extLst>
              <a:ext uri="{FF2B5EF4-FFF2-40B4-BE49-F238E27FC236}">
                <a16:creationId xmlns:a16="http://schemas.microsoft.com/office/drawing/2014/main" id="{199E212A-18A2-E480-57F6-D26936BD64DC}"/>
              </a:ext>
            </a:extLst>
          </xdr:cNvPr>
          <xdr:cNvSpPr>
            <a:spLocks noChangeShapeType="1"/>
          </xdr:cNvSpPr>
        </xdr:nvSpPr>
        <xdr:spPr bwMode="auto">
          <a:xfrm>
            <a:off x="3745" y="7402"/>
            <a:ext cx="96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912">
            <a:extLst>
              <a:ext uri="{FF2B5EF4-FFF2-40B4-BE49-F238E27FC236}">
                <a16:creationId xmlns:a16="http://schemas.microsoft.com/office/drawing/2014/main" id="{D74185BB-3710-183F-2746-7CB0D29F357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03" y="6971"/>
            <a:ext cx="4" cy="4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911">
            <a:extLst>
              <a:ext uri="{FF2B5EF4-FFF2-40B4-BE49-F238E27FC236}">
                <a16:creationId xmlns:a16="http://schemas.microsoft.com/office/drawing/2014/main" id="{B4F163B0-FFB5-4679-0B60-6731CF0D5D54}"/>
              </a:ext>
            </a:extLst>
          </xdr:cNvPr>
          <xdr:cNvSpPr>
            <a:spLocks noChangeShapeType="1"/>
          </xdr:cNvSpPr>
        </xdr:nvSpPr>
        <xdr:spPr bwMode="auto">
          <a:xfrm flipV="1">
            <a:off x="4646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910">
            <a:extLst>
              <a:ext uri="{FF2B5EF4-FFF2-40B4-BE49-F238E27FC236}">
                <a16:creationId xmlns:a16="http://schemas.microsoft.com/office/drawing/2014/main" id="{02C812A9-0111-03F9-4F4E-440AD89D3699}"/>
              </a:ext>
            </a:extLst>
          </xdr:cNvPr>
          <xdr:cNvSpPr>
            <a:spLocks noChangeShapeType="1"/>
          </xdr:cNvSpPr>
        </xdr:nvSpPr>
        <xdr:spPr bwMode="auto">
          <a:xfrm flipV="1">
            <a:off x="4679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909">
            <a:extLst>
              <a:ext uri="{FF2B5EF4-FFF2-40B4-BE49-F238E27FC236}">
                <a16:creationId xmlns:a16="http://schemas.microsoft.com/office/drawing/2014/main" id="{35FB404A-A035-ABEA-D3FA-ADD500760042}"/>
              </a:ext>
            </a:extLst>
          </xdr:cNvPr>
          <xdr:cNvSpPr>
            <a:spLocks noChangeShapeType="1"/>
          </xdr:cNvSpPr>
        </xdr:nvSpPr>
        <xdr:spPr bwMode="auto">
          <a:xfrm flipV="1">
            <a:off x="4712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908">
            <a:extLst>
              <a:ext uri="{FF2B5EF4-FFF2-40B4-BE49-F238E27FC236}">
                <a16:creationId xmlns:a16="http://schemas.microsoft.com/office/drawing/2014/main" id="{92710CA1-3758-AD57-F017-04A37B627AE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46" y="2973"/>
            <a:ext cx="23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907">
            <a:extLst>
              <a:ext uri="{FF2B5EF4-FFF2-40B4-BE49-F238E27FC236}">
                <a16:creationId xmlns:a16="http://schemas.microsoft.com/office/drawing/2014/main" id="{8C576A9A-C682-BD32-F018-4FAA9E26FC0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6" y="6971"/>
            <a:ext cx="10" cy="7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906">
            <a:extLst>
              <a:ext uri="{FF2B5EF4-FFF2-40B4-BE49-F238E27FC236}">
                <a16:creationId xmlns:a16="http://schemas.microsoft.com/office/drawing/2014/main" id="{C67A2510-2573-9F4C-E774-81CA444A2567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905">
            <a:extLst>
              <a:ext uri="{FF2B5EF4-FFF2-40B4-BE49-F238E27FC236}">
                <a16:creationId xmlns:a16="http://schemas.microsoft.com/office/drawing/2014/main" id="{2B9A5999-4510-AFE6-4C35-AC29B78430C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904">
            <a:extLst>
              <a:ext uri="{FF2B5EF4-FFF2-40B4-BE49-F238E27FC236}">
                <a16:creationId xmlns:a16="http://schemas.microsoft.com/office/drawing/2014/main" id="{5BA7F472-3B43-35C1-D5CA-D3E04BA675C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903">
            <a:extLst>
              <a:ext uri="{FF2B5EF4-FFF2-40B4-BE49-F238E27FC236}">
                <a16:creationId xmlns:a16="http://schemas.microsoft.com/office/drawing/2014/main" id="{42F9DD82-EFDA-230E-EBB7-079770ABC16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902">
            <a:extLst>
              <a:ext uri="{FF2B5EF4-FFF2-40B4-BE49-F238E27FC236}">
                <a16:creationId xmlns:a16="http://schemas.microsoft.com/office/drawing/2014/main" id="{413D407D-FDE0-57FA-B5B4-9E4FBDEA2C30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Line 901">
            <a:extLst>
              <a:ext uri="{FF2B5EF4-FFF2-40B4-BE49-F238E27FC236}">
                <a16:creationId xmlns:a16="http://schemas.microsoft.com/office/drawing/2014/main" id="{726A68AE-0A39-B536-CAF4-226D5260DCFB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900">
            <a:extLst>
              <a:ext uri="{FF2B5EF4-FFF2-40B4-BE49-F238E27FC236}">
                <a16:creationId xmlns:a16="http://schemas.microsoft.com/office/drawing/2014/main" id="{F13BDEF7-836A-6DCA-17CB-39C992B48A1D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899">
            <a:extLst>
              <a:ext uri="{FF2B5EF4-FFF2-40B4-BE49-F238E27FC236}">
                <a16:creationId xmlns:a16="http://schemas.microsoft.com/office/drawing/2014/main" id="{BC6B3520-141B-AF85-CED6-0280F3574837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898">
            <a:extLst>
              <a:ext uri="{FF2B5EF4-FFF2-40B4-BE49-F238E27FC236}">
                <a16:creationId xmlns:a16="http://schemas.microsoft.com/office/drawing/2014/main" id="{231C1999-42C1-952D-F29B-54169B0DC75F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897">
            <a:extLst>
              <a:ext uri="{FF2B5EF4-FFF2-40B4-BE49-F238E27FC236}">
                <a16:creationId xmlns:a16="http://schemas.microsoft.com/office/drawing/2014/main" id="{B538B6B6-5C01-328D-E001-E1E4F40A6F5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896">
            <a:extLst>
              <a:ext uri="{FF2B5EF4-FFF2-40B4-BE49-F238E27FC236}">
                <a16:creationId xmlns:a16="http://schemas.microsoft.com/office/drawing/2014/main" id="{FBC82F2C-8550-132E-5230-72D13AD7808E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895">
            <a:extLst>
              <a:ext uri="{FF2B5EF4-FFF2-40B4-BE49-F238E27FC236}">
                <a16:creationId xmlns:a16="http://schemas.microsoft.com/office/drawing/2014/main" id="{85A78947-16D9-5796-483C-270C2E33874F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894">
            <a:extLst>
              <a:ext uri="{FF2B5EF4-FFF2-40B4-BE49-F238E27FC236}">
                <a16:creationId xmlns:a16="http://schemas.microsoft.com/office/drawing/2014/main" id="{2AFCC3A4-7CFB-2B22-0A4F-62BBFCFFBEDB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Line 893">
            <a:extLst>
              <a:ext uri="{FF2B5EF4-FFF2-40B4-BE49-F238E27FC236}">
                <a16:creationId xmlns:a16="http://schemas.microsoft.com/office/drawing/2014/main" id="{1F971CBC-8E93-2C09-4ACB-A27C95FFAAA2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892">
            <a:extLst>
              <a:ext uri="{FF2B5EF4-FFF2-40B4-BE49-F238E27FC236}">
                <a16:creationId xmlns:a16="http://schemas.microsoft.com/office/drawing/2014/main" id="{759723A7-0526-9672-F918-18B2D9600A94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891">
            <a:extLst>
              <a:ext uri="{FF2B5EF4-FFF2-40B4-BE49-F238E27FC236}">
                <a16:creationId xmlns:a16="http://schemas.microsoft.com/office/drawing/2014/main" id="{7F42EE62-E64A-1177-9FC1-F5D443C0F0F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890">
            <a:extLst>
              <a:ext uri="{FF2B5EF4-FFF2-40B4-BE49-F238E27FC236}">
                <a16:creationId xmlns:a16="http://schemas.microsoft.com/office/drawing/2014/main" id="{36B87204-CFCC-FAD2-2FDE-8D2D591250C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889">
            <a:extLst>
              <a:ext uri="{FF2B5EF4-FFF2-40B4-BE49-F238E27FC236}">
                <a16:creationId xmlns:a16="http://schemas.microsoft.com/office/drawing/2014/main" id="{FD4891B1-0661-6A50-BDEF-CA99CD3D162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888">
            <a:extLst>
              <a:ext uri="{FF2B5EF4-FFF2-40B4-BE49-F238E27FC236}">
                <a16:creationId xmlns:a16="http://schemas.microsoft.com/office/drawing/2014/main" id="{54BB075C-9A3C-EB43-9DB5-23ECFFA0CD10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887">
            <a:extLst>
              <a:ext uri="{FF2B5EF4-FFF2-40B4-BE49-F238E27FC236}">
                <a16:creationId xmlns:a16="http://schemas.microsoft.com/office/drawing/2014/main" id="{90F8CFDC-BE8A-7CC7-2913-3651C8BB670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886">
            <a:extLst>
              <a:ext uri="{FF2B5EF4-FFF2-40B4-BE49-F238E27FC236}">
                <a16:creationId xmlns:a16="http://schemas.microsoft.com/office/drawing/2014/main" id="{F1646C83-DEA9-836F-AC69-5E6CF5D354B2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885">
            <a:extLst>
              <a:ext uri="{FF2B5EF4-FFF2-40B4-BE49-F238E27FC236}">
                <a16:creationId xmlns:a16="http://schemas.microsoft.com/office/drawing/2014/main" id="{02B6CBB5-FE6C-2069-3354-B10ED72DE84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884">
            <a:extLst>
              <a:ext uri="{FF2B5EF4-FFF2-40B4-BE49-F238E27FC236}">
                <a16:creationId xmlns:a16="http://schemas.microsoft.com/office/drawing/2014/main" id="{7CAB75CB-57C6-6EA3-2A3F-BA093057A3FD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883">
            <a:extLst>
              <a:ext uri="{FF2B5EF4-FFF2-40B4-BE49-F238E27FC236}">
                <a16:creationId xmlns:a16="http://schemas.microsoft.com/office/drawing/2014/main" id="{F1CD8CBA-A1BE-D931-0F18-9CF536DA1CFF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882">
            <a:extLst>
              <a:ext uri="{FF2B5EF4-FFF2-40B4-BE49-F238E27FC236}">
                <a16:creationId xmlns:a16="http://schemas.microsoft.com/office/drawing/2014/main" id="{2B0B52A5-790D-CE7C-92F6-541C5CC95FEF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Line 881">
            <a:extLst>
              <a:ext uri="{FF2B5EF4-FFF2-40B4-BE49-F238E27FC236}">
                <a16:creationId xmlns:a16="http://schemas.microsoft.com/office/drawing/2014/main" id="{4FC93F0B-F985-080F-220D-7FF68D5AA0E2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880">
            <a:extLst>
              <a:ext uri="{FF2B5EF4-FFF2-40B4-BE49-F238E27FC236}">
                <a16:creationId xmlns:a16="http://schemas.microsoft.com/office/drawing/2014/main" id="{338EB0B9-22B0-B40B-ED34-3BF4A7FA0538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3713"/>
            <a:ext cx="2" cy="5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879">
            <a:extLst>
              <a:ext uri="{FF2B5EF4-FFF2-40B4-BE49-F238E27FC236}">
                <a16:creationId xmlns:a16="http://schemas.microsoft.com/office/drawing/2014/main" id="{3A088589-243C-DB11-FE77-262D6E46AF37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986"/>
            <a:ext cx="2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878">
            <a:extLst>
              <a:ext uri="{FF2B5EF4-FFF2-40B4-BE49-F238E27FC236}">
                <a16:creationId xmlns:a16="http://schemas.microsoft.com/office/drawing/2014/main" id="{5E814621-022C-EA9A-4213-91A1F04BBCA9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091"/>
            <a:ext cx="2" cy="2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877">
            <a:extLst>
              <a:ext uri="{FF2B5EF4-FFF2-40B4-BE49-F238E27FC236}">
                <a16:creationId xmlns:a16="http://schemas.microsoft.com/office/drawing/2014/main" id="{E10ABF9B-70DB-2923-6CF1-3792B20900F8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318"/>
            <a:ext cx="2" cy="17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876">
            <a:extLst>
              <a:ext uri="{FF2B5EF4-FFF2-40B4-BE49-F238E27FC236}">
                <a16:creationId xmlns:a16="http://schemas.microsoft.com/office/drawing/2014/main" id="{4A543536-6652-28FB-CE6F-76DFAF139E4B}"/>
              </a:ext>
            </a:extLst>
          </xdr:cNvPr>
          <xdr:cNvSpPr>
            <a:spLocks noChangeShapeType="1"/>
          </xdr:cNvSpPr>
        </xdr:nvSpPr>
        <xdr:spPr bwMode="auto">
          <a:xfrm flipH="1">
            <a:off x="4248" y="7704"/>
            <a:ext cx="20" cy="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875">
            <a:extLst>
              <a:ext uri="{FF2B5EF4-FFF2-40B4-BE49-F238E27FC236}">
                <a16:creationId xmlns:a16="http://schemas.microsoft.com/office/drawing/2014/main" id="{FEAFF8B1-6F17-11D6-BB3E-5EE3D14D859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8" y="7813"/>
            <a:ext cx="20" cy="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874">
            <a:extLst>
              <a:ext uri="{FF2B5EF4-FFF2-40B4-BE49-F238E27FC236}">
                <a16:creationId xmlns:a16="http://schemas.microsoft.com/office/drawing/2014/main" id="{A6C2620E-2BC0-575A-9992-745D62819FAF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2" y="7852"/>
            <a:ext cx="1" cy="8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873">
            <a:extLst>
              <a:ext uri="{FF2B5EF4-FFF2-40B4-BE49-F238E27FC236}">
                <a16:creationId xmlns:a16="http://schemas.microsoft.com/office/drawing/2014/main" id="{0C819BB2-6739-8649-B5FF-FC994D311EC6}"/>
              </a:ext>
            </a:extLst>
          </xdr:cNvPr>
          <xdr:cNvSpPr>
            <a:spLocks noChangeShapeType="1"/>
          </xdr:cNvSpPr>
        </xdr:nvSpPr>
        <xdr:spPr bwMode="auto">
          <a:xfrm flipH="1">
            <a:off x="4331" y="7706"/>
            <a:ext cx="44" cy="1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872">
            <a:extLst>
              <a:ext uri="{FF2B5EF4-FFF2-40B4-BE49-F238E27FC236}">
                <a16:creationId xmlns:a16="http://schemas.microsoft.com/office/drawing/2014/main" id="{E6F2C484-781F-227B-4BCD-257EE2A3819B}"/>
              </a:ext>
            </a:extLst>
          </xdr:cNvPr>
          <xdr:cNvSpPr>
            <a:spLocks noChangeShapeType="1"/>
          </xdr:cNvSpPr>
        </xdr:nvSpPr>
        <xdr:spPr bwMode="auto">
          <a:xfrm flipH="1">
            <a:off x="4574" y="7756"/>
            <a:ext cx="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871">
            <a:extLst>
              <a:ext uri="{FF2B5EF4-FFF2-40B4-BE49-F238E27FC236}">
                <a16:creationId xmlns:a16="http://schemas.microsoft.com/office/drawing/2014/main" id="{1C10C194-F99D-F8D8-96FC-20879BDEEAC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46" y="7759"/>
            <a:ext cx="242" cy="28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870">
            <a:extLst>
              <a:ext uri="{FF2B5EF4-FFF2-40B4-BE49-F238E27FC236}">
                <a16:creationId xmlns:a16="http://schemas.microsoft.com/office/drawing/2014/main" id="{8055AE96-3E36-720B-3014-A790EBBDC918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3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869">
            <a:extLst>
              <a:ext uri="{FF2B5EF4-FFF2-40B4-BE49-F238E27FC236}">
                <a16:creationId xmlns:a16="http://schemas.microsoft.com/office/drawing/2014/main" id="{A45FF705-58FD-1847-0228-CF79ED15BF04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0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868">
            <a:extLst>
              <a:ext uri="{FF2B5EF4-FFF2-40B4-BE49-F238E27FC236}">
                <a16:creationId xmlns:a16="http://schemas.microsoft.com/office/drawing/2014/main" id="{D90292EE-F0E3-2E8C-3495-230148675D80}"/>
              </a:ext>
            </a:extLst>
          </xdr:cNvPr>
          <xdr:cNvSpPr>
            <a:spLocks noChangeShapeType="1"/>
          </xdr:cNvSpPr>
        </xdr:nvSpPr>
        <xdr:spPr bwMode="auto">
          <a:xfrm flipV="1">
            <a:off x="4680" y="2162"/>
            <a:ext cx="158" cy="15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867">
            <a:extLst>
              <a:ext uri="{FF2B5EF4-FFF2-40B4-BE49-F238E27FC236}">
                <a16:creationId xmlns:a16="http://schemas.microsoft.com/office/drawing/2014/main" id="{AC93F8F6-6A96-C0EB-F3E4-666CD32E0332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2725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866">
            <a:extLst>
              <a:ext uri="{FF2B5EF4-FFF2-40B4-BE49-F238E27FC236}">
                <a16:creationId xmlns:a16="http://schemas.microsoft.com/office/drawing/2014/main" id="{7A28CD04-9FA0-C1DA-E01F-CF631CB4A4C4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156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865">
            <a:extLst>
              <a:ext uri="{FF2B5EF4-FFF2-40B4-BE49-F238E27FC236}">
                <a16:creationId xmlns:a16="http://schemas.microsoft.com/office/drawing/2014/main" id="{0124D9F4-56FF-1B07-08C7-20388C3B882B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588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864">
            <a:extLst>
              <a:ext uri="{FF2B5EF4-FFF2-40B4-BE49-F238E27FC236}">
                <a16:creationId xmlns:a16="http://schemas.microsoft.com/office/drawing/2014/main" id="{B328E418-FCDF-9D26-6700-FEFBD32F6B4E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4021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863">
            <a:extLst>
              <a:ext uri="{FF2B5EF4-FFF2-40B4-BE49-F238E27FC236}">
                <a16:creationId xmlns:a16="http://schemas.microsoft.com/office/drawing/2014/main" id="{ED476D0A-572F-6EA6-BAED-66BD810B0F78}"/>
              </a:ext>
            </a:extLst>
          </xdr:cNvPr>
          <xdr:cNvSpPr>
            <a:spLocks noChangeShapeType="1"/>
          </xdr:cNvSpPr>
        </xdr:nvSpPr>
        <xdr:spPr bwMode="auto">
          <a:xfrm>
            <a:off x="4720" y="3372"/>
            <a:ext cx="26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" name="Line 862">
            <a:extLst>
              <a:ext uri="{FF2B5EF4-FFF2-40B4-BE49-F238E27FC236}">
                <a16:creationId xmlns:a16="http://schemas.microsoft.com/office/drawing/2014/main" id="{475C5FA9-1F2C-1302-C5B6-DED1EA34E5CD}"/>
              </a:ext>
            </a:extLst>
          </xdr:cNvPr>
          <xdr:cNvSpPr>
            <a:spLocks noChangeShapeType="1"/>
          </xdr:cNvSpPr>
        </xdr:nvSpPr>
        <xdr:spPr bwMode="auto">
          <a:xfrm>
            <a:off x="4722" y="3805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861">
            <a:extLst>
              <a:ext uri="{FF2B5EF4-FFF2-40B4-BE49-F238E27FC236}">
                <a16:creationId xmlns:a16="http://schemas.microsoft.com/office/drawing/2014/main" id="{EB086BE1-CF7B-8EEC-692A-AF0CF61B3904}"/>
              </a:ext>
            </a:extLst>
          </xdr:cNvPr>
          <xdr:cNvSpPr>
            <a:spLocks noChangeShapeType="1"/>
          </xdr:cNvSpPr>
        </xdr:nvSpPr>
        <xdr:spPr bwMode="auto">
          <a:xfrm>
            <a:off x="4732" y="5421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860">
            <a:extLst>
              <a:ext uri="{FF2B5EF4-FFF2-40B4-BE49-F238E27FC236}">
                <a16:creationId xmlns:a16="http://schemas.microsoft.com/office/drawing/2014/main" id="{26D04152-991D-CA56-27B1-0F9C41D02E8B}"/>
              </a:ext>
            </a:extLst>
          </xdr:cNvPr>
          <xdr:cNvSpPr>
            <a:spLocks noChangeShapeType="1"/>
          </xdr:cNvSpPr>
        </xdr:nvSpPr>
        <xdr:spPr bwMode="auto">
          <a:xfrm>
            <a:off x="4735" y="5853"/>
            <a:ext cx="2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859">
            <a:extLst>
              <a:ext uri="{FF2B5EF4-FFF2-40B4-BE49-F238E27FC236}">
                <a16:creationId xmlns:a16="http://schemas.microsoft.com/office/drawing/2014/main" id="{93589ABF-0546-E069-6D18-854B85CF04EF}"/>
              </a:ext>
            </a:extLst>
          </xdr:cNvPr>
          <xdr:cNvSpPr>
            <a:spLocks noChangeShapeType="1"/>
          </xdr:cNvSpPr>
        </xdr:nvSpPr>
        <xdr:spPr bwMode="auto">
          <a:xfrm>
            <a:off x="4740" y="6716"/>
            <a:ext cx="24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858">
            <a:extLst>
              <a:ext uri="{FF2B5EF4-FFF2-40B4-BE49-F238E27FC236}">
                <a16:creationId xmlns:a16="http://schemas.microsoft.com/office/drawing/2014/main" id="{CF1741D8-3C29-5C0B-AA7D-490B741F9160}"/>
              </a:ext>
            </a:extLst>
          </xdr:cNvPr>
          <xdr:cNvSpPr>
            <a:spLocks noChangeShapeType="1"/>
          </xdr:cNvSpPr>
        </xdr:nvSpPr>
        <xdr:spPr bwMode="auto">
          <a:xfrm>
            <a:off x="4742" y="7149"/>
            <a:ext cx="2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857">
            <a:extLst>
              <a:ext uri="{FF2B5EF4-FFF2-40B4-BE49-F238E27FC236}">
                <a16:creationId xmlns:a16="http://schemas.microsoft.com/office/drawing/2014/main" id="{3D3ED4ED-B894-2A53-D7DE-6F0D42775C1E}"/>
              </a:ext>
            </a:extLst>
          </xdr:cNvPr>
          <xdr:cNvSpPr>
            <a:spLocks noChangeShapeType="1"/>
          </xdr:cNvSpPr>
        </xdr:nvSpPr>
        <xdr:spPr bwMode="auto">
          <a:xfrm>
            <a:off x="4745" y="7581"/>
            <a:ext cx="24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856">
            <a:extLst>
              <a:ext uri="{FF2B5EF4-FFF2-40B4-BE49-F238E27FC236}">
                <a16:creationId xmlns:a16="http://schemas.microsoft.com/office/drawing/2014/main" id="{5FEBE083-B507-D911-B909-5AB680F0B744}"/>
              </a:ext>
            </a:extLst>
          </xdr:cNvPr>
          <xdr:cNvSpPr>
            <a:spLocks noChangeShapeType="1"/>
          </xdr:cNvSpPr>
        </xdr:nvSpPr>
        <xdr:spPr bwMode="auto">
          <a:xfrm flipH="1">
            <a:off x="4901" y="7773"/>
            <a:ext cx="8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855">
            <a:extLst>
              <a:ext uri="{FF2B5EF4-FFF2-40B4-BE49-F238E27FC236}">
                <a16:creationId xmlns:a16="http://schemas.microsoft.com/office/drawing/2014/main" id="{EA5D6AAC-4E1E-8306-08D0-7172578545CF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736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854">
            <a:extLst>
              <a:ext uri="{FF2B5EF4-FFF2-40B4-BE49-F238E27FC236}">
                <a16:creationId xmlns:a16="http://schemas.microsoft.com/office/drawing/2014/main" id="{26FD866F-2420-CE1A-D433-E6F11EE6FA44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933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Line 853">
            <a:extLst>
              <a:ext uri="{FF2B5EF4-FFF2-40B4-BE49-F238E27FC236}">
                <a16:creationId xmlns:a16="http://schemas.microsoft.com/office/drawing/2014/main" id="{14D2DEAD-D4BC-9618-2715-265FE03AC379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502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852">
            <a:extLst>
              <a:ext uri="{FF2B5EF4-FFF2-40B4-BE49-F238E27FC236}">
                <a16:creationId xmlns:a16="http://schemas.microsoft.com/office/drawing/2014/main" id="{C8E218A7-5FDE-FBE4-F042-E31C3BE528C7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637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851">
            <a:extLst>
              <a:ext uri="{FF2B5EF4-FFF2-40B4-BE49-F238E27FC236}">
                <a16:creationId xmlns:a16="http://schemas.microsoft.com/office/drawing/2014/main" id="{6AC50170-F52D-2B18-C6BC-0761193C0625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20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" name="Line 850">
            <a:extLst>
              <a:ext uri="{FF2B5EF4-FFF2-40B4-BE49-F238E27FC236}">
                <a16:creationId xmlns:a16="http://schemas.microsoft.com/office/drawing/2014/main" id="{828DC051-C52B-7E0F-CB6A-88CAD921E99F}"/>
              </a:ext>
            </a:extLst>
          </xdr:cNvPr>
          <xdr:cNvSpPr>
            <a:spLocks noChangeShapeType="1"/>
          </xdr:cNvSpPr>
        </xdr:nvSpPr>
        <xdr:spPr bwMode="auto">
          <a:xfrm>
            <a:off x="3478" y="1597"/>
            <a:ext cx="1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Line 849">
            <a:extLst>
              <a:ext uri="{FF2B5EF4-FFF2-40B4-BE49-F238E27FC236}">
                <a16:creationId xmlns:a16="http://schemas.microsoft.com/office/drawing/2014/main" id="{1D62522A-49BA-B2C5-D9D0-37FE6EDB34E5}"/>
              </a:ext>
            </a:extLst>
          </xdr:cNvPr>
          <xdr:cNvSpPr>
            <a:spLocks noChangeShapeType="1"/>
          </xdr:cNvSpPr>
        </xdr:nvSpPr>
        <xdr:spPr bwMode="auto">
          <a:xfrm>
            <a:off x="3423" y="1597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848">
            <a:extLst>
              <a:ext uri="{FF2B5EF4-FFF2-40B4-BE49-F238E27FC236}">
                <a16:creationId xmlns:a16="http://schemas.microsoft.com/office/drawing/2014/main" id="{F123BF07-3AB3-8D00-71FB-BF9873D14A4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1650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847">
            <a:extLst>
              <a:ext uri="{FF2B5EF4-FFF2-40B4-BE49-F238E27FC236}">
                <a16:creationId xmlns:a16="http://schemas.microsoft.com/office/drawing/2014/main" id="{E250C916-35BB-224A-C1A9-207E47F0BD37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Line 846">
            <a:extLst>
              <a:ext uri="{FF2B5EF4-FFF2-40B4-BE49-F238E27FC236}">
                <a16:creationId xmlns:a16="http://schemas.microsoft.com/office/drawing/2014/main" id="{03C1FECD-A8FC-A54D-5746-EE6371A90C88}"/>
              </a:ext>
            </a:extLst>
          </xdr:cNvPr>
          <xdr:cNvSpPr>
            <a:spLocks noChangeShapeType="1"/>
          </xdr:cNvSpPr>
        </xdr:nvSpPr>
        <xdr:spPr bwMode="auto">
          <a:xfrm flipV="1">
            <a:off x="3745" y="7369"/>
            <a:ext cx="2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845">
            <a:extLst>
              <a:ext uri="{FF2B5EF4-FFF2-40B4-BE49-F238E27FC236}">
                <a16:creationId xmlns:a16="http://schemas.microsoft.com/office/drawing/2014/main" id="{F0515D27-A85C-32A9-1B9B-9DD5E017A553}"/>
              </a:ext>
            </a:extLst>
          </xdr:cNvPr>
          <xdr:cNvSpPr>
            <a:spLocks noChangeShapeType="1"/>
          </xdr:cNvSpPr>
        </xdr:nvSpPr>
        <xdr:spPr bwMode="auto">
          <a:xfrm>
            <a:off x="4052" y="1925"/>
            <a:ext cx="484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844">
            <a:extLst>
              <a:ext uri="{FF2B5EF4-FFF2-40B4-BE49-F238E27FC236}">
                <a16:creationId xmlns:a16="http://schemas.microsoft.com/office/drawing/2014/main" id="{4D81D50B-FA91-640E-6937-512C4A67C9F8}"/>
              </a:ext>
            </a:extLst>
          </xdr:cNvPr>
          <xdr:cNvSpPr>
            <a:spLocks noChangeShapeType="1"/>
          </xdr:cNvSpPr>
        </xdr:nvSpPr>
        <xdr:spPr bwMode="auto">
          <a:xfrm>
            <a:off x="4718" y="2941"/>
            <a:ext cx="27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843">
            <a:extLst>
              <a:ext uri="{FF2B5EF4-FFF2-40B4-BE49-F238E27FC236}">
                <a16:creationId xmlns:a16="http://schemas.microsoft.com/office/drawing/2014/main" id="{93FE00B1-EA30-18AD-823F-1017F874549D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842">
            <a:extLst>
              <a:ext uri="{FF2B5EF4-FFF2-40B4-BE49-F238E27FC236}">
                <a16:creationId xmlns:a16="http://schemas.microsoft.com/office/drawing/2014/main" id="{E3A67934-1416-7A1A-850D-B7E82C73B8B7}"/>
              </a:ext>
            </a:extLst>
          </xdr:cNvPr>
          <xdr:cNvSpPr>
            <a:spLocks noChangeShapeType="1"/>
          </xdr:cNvSpPr>
        </xdr:nvSpPr>
        <xdr:spPr bwMode="auto">
          <a:xfrm flipV="1">
            <a:off x="5022" y="2473"/>
            <a:ext cx="2" cy="61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841">
            <a:extLst>
              <a:ext uri="{FF2B5EF4-FFF2-40B4-BE49-F238E27FC236}">
                <a16:creationId xmlns:a16="http://schemas.microsoft.com/office/drawing/2014/main" id="{4952CEEE-421E-CC63-D00B-DF90AFDDD990}"/>
              </a:ext>
            </a:extLst>
          </xdr:cNvPr>
          <xdr:cNvSpPr>
            <a:spLocks noChangeShapeType="1"/>
          </xdr:cNvSpPr>
        </xdr:nvSpPr>
        <xdr:spPr bwMode="auto">
          <a:xfrm flipH="1">
            <a:off x="5022" y="8671"/>
            <a:ext cx="1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840">
            <a:extLst>
              <a:ext uri="{FF2B5EF4-FFF2-40B4-BE49-F238E27FC236}">
                <a16:creationId xmlns:a16="http://schemas.microsoft.com/office/drawing/2014/main" id="{8A97F673-38C7-6756-EF43-02500D8F0D06}"/>
              </a:ext>
            </a:extLst>
          </xdr:cNvPr>
          <xdr:cNvSpPr>
            <a:spLocks noChangeShapeType="1"/>
          </xdr:cNvSpPr>
        </xdr:nvSpPr>
        <xdr:spPr bwMode="auto">
          <a:xfrm flipV="1">
            <a:off x="4650" y="8801"/>
            <a:ext cx="2" cy="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839">
            <a:extLst>
              <a:ext uri="{FF2B5EF4-FFF2-40B4-BE49-F238E27FC236}">
                <a16:creationId xmlns:a16="http://schemas.microsoft.com/office/drawing/2014/main" id="{DFC6031A-DB21-1782-DB47-3FECAA95B564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838">
            <a:extLst>
              <a:ext uri="{FF2B5EF4-FFF2-40B4-BE49-F238E27FC236}">
                <a16:creationId xmlns:a16="http://schemas.microsoft.com/office/drawing/2014/main" id="{CC331A98-F0C1-856C-0116-6140641C28E6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837">
            <a:extLst>
              <a:ext uri="{FF2B5EF4-FFF2-40B4-BE49-F238E27FC236}">
                <a16:creationId xmlns:a16="http://schemas.microsoft.com/office/drawing/2014/main" id="{0DD0BCF2-1208-DE38-0A89-6C88C2481A28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836">
            <a:extLst>
              <a:ext uri="{FF2B5EF4-FFF2-40B4-BE49-F238E27FC236}">
                <a16:creationId xmlns:a16="http://schemas.microsoft.com/office/drawing/2014/main" id="{EA6045D6-C74E-7609-3106-91165788883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90" y="1888"/>
            <a:ext cx="3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835">
            <a:extLst>
              <a:ext uri="{FF2B5EF4-FFF2-40B4-BE49-F238E27FC236}">
                <a16:creationId xmlns:a16="http://schemas.microsoft.com/office/drawing/2014/main" id="{74C5650F-F9F3-72CF-CCE6-057B688597B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19" y="1909"/>
            <a:ext cx="11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834">
            <a:extLst>
              <a:ext uri="{FF2B5EF4-FFF2-40B4-BE49-F238E27FC236}">
                <a16:creationId xmlns:a16="http://schemas.microsoft.com/office/drawing/2014/main" id="{3A876BB7-C73C-9510-667B-7F29A936FD39}"/>
              </a:ext>
            </a:extLst>
          </xdr:cNvPr>
          <xdr:cNvSpPr>
            <a:spLocks noChangeShapeType="1"/>
          </xdr:cNvSpPr>
        </xdr:nvSpPr>
        <xdr:spPr bwMode="auto">
          <a:xfrm flipH="1">
            <a:off x="4179" y="1922"/>
            <a:ext cx="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833">
            <a:extLst>
              <a:ext uri="{FF2B5EF4-FFF2-40B4-BE49-F238E27FC236}">
                <a16:creationId xmlns:a16="http://schemas.microsoft.com/office/drawing/2014/main" id="{72BCD0D8-4202-C653-F019-3BCDC3763D7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3" y="1975"/>
            <a:ext cx="8" cy="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832">
            <a:extLst>
              <a:ext uri="{FF2B5EF4-FFF2-40B4-BE49-F238E27FC236}">
                <a16:creationId xmlns:a16="http://schemas.microsoft.com/office/drawing/2014/main" id="{7933EB21-2373-D229-A733-F1333C14C5CF}"/>
              </a:ext>
            </a:extLst>
          </xdr:cNvPr>
          <xdr:cNvSpPr>
            <a:spLocks noChangeShapeType="1"/>
          </xdr:cNvSpPr>
        </xdr:nvSpPr>
        <xdr:spPr bwMode="auto">
          <a:xfrm flipH="1">
            <a:off x="4294" y="1949"/>
            <a:ext cx="13" cy="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831">
            <a:extLst>
              <a:ext uri="{FF2B5EF4-FFF2-40B4-BE49-F238E27FC236}">
                <a16:creationId xmlns:a16="http://schemas.microsoft.com/office/drawing/2014/main" id="{F119F2D9-9400-8B6A-AC60-FAA02AA65E04}"/>
              </a:ext>
            </a:extLst>
          </xdr:cNvPr>
          <xdr:cNvSpPr>
            <a:spLocks noChangeShapeType="1"/>
          </xdr:cNvSpPr>
        </xdr:nvSpPr>
        <xdr:spPr bwMode="auto">
          <a:xfrm>
            <a:off x="4059" y="1895"/>
            <a:ext cx="497" cy="1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" name="Line 830">
            <a:extLst>
              <a:ext uri="{FF2B5EF4-FFF2-40B4-BE49-F238E27FC236}">
                <a16:creationId xmlns:a16="http://schemas.microsoft.com/office/drawing/2014/main" id="{FB06C7CC-C33C-A125-112C-B2B0837DDB49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9" y="2067"/>
            <a:ext cx="50" cy="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Line 829">
            <a:extLst>
              <a:ext uri="{FF2B5EF4-FFF2-40B4-BE49-F238E27FC236}">
                <a16:creationId xmlns:a16="http://schemas.microsoft.com/office/drawing/2014/main" id="{8AD2912D-78AB-3556-88C5-ED3EB30CECCF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3" y="2343"/>
            <a:ext cx="149" cy="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828">
            <a:extLst>
              <a:ext uri="{FF2B5EF4-FFF2-40B4-BE49-F238E27FC236}">
                <a16:creationId xmlns:a16="http://schemas.microsoft.com/office/drawing/2014/main" id="{4B268970-5A04-6B50-57BB-96E19E264F53}"/>
              </a:ext>
            </a:extLst>
          </xdr:cNvPr>
          <xdr:cNvSpPr>
            <a:spLocks noChangeShapeType="1"/>
          </xdr:cNvSpPr>
        </xdr:nvSpPr>
        <xdr:spPr bwMode="auto">
          <a:xfrm>
            <a:off x="4066" y="1863"/>
            <a:ext cx="497" cy="1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827">
            <a:extLst>
              <a:ext uri="{FF2B5EF4-FFF2-40B4-BE49-F238E27FC236}">
                <a16:creationId xmlns:a16="http://schemas.microsoft.com/office/drawing/2014/main" id="{C1EA6BED-D30A-B028-1B05-960E51BD6B6B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2540"/>
            <a:ext cx="2" cy="11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" name="Line 826">
            <a:extLst>
              <a:ext uri="{FF2B5EF4-FFF2-40B4-BE49-F238E27FC236}">
                <a16:creationId xmlns:a16="http://schemas.microsoft.com/office/drawing/2014/main" id="{64D5E735-DFAF-965E-3D14-4AE21D2D24B1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0" y="3306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Line 825">
            <a:extLst>
              <a:ext uri="{FF2B5EF4-FFF2-40B4-BE49-F238E27FC236}">
                <a16:creationId xmlns:a16="http://schemas.microsoft.com/office/drawing/2014/main" id="{07C01836-0630-84C1-51B5-A059161673F8}"/>
              </a:ext>
            </a:extLst>
          </xdr:cNvPr>
          <xdr:cNvSpPr>
            <a:spLocks noChangeShapeType="1"/>
          </xdr:cNvSpPr>
        </xdr:nvSpPr>
        <xdr:spPr bwMode="auto">
          <a:xfrm>
            <a:off x="3423" y="1707"/>
            <a:ext cx="2" cy="38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824">
            <a:extLst>
              <a:ext uri="{FF2B5EF4-FFF2-40B4-BE49-F238E27FC236}">
                <a16:creationId xmlns:a16="http://schemas.microsoft.com/office/drawing/2014/main" id="{82161474-3FEC-9658-B7BC-A22D544374BB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823">
            <a:extLst>
              <a:ext uri="{FF2B5EF4-FFF2-40B4-BE49-F238E27FC236}">
                <a16:creationId xmlns:a16="http://schemas.microsoft.com/office/drawing/2014/main" id="{4BFA502F-0647-60FB-F0B2-E7F53BD7E801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822">
            <a:extLst>
              <a:ext uri="{FF2B5EF4-FFF2-40B4-BE49-F238E27FC236}">
                <a16:creationId xmlns:a16="http://schemas.microsoft.com/office/drawing/2014/main" id="{8DFD889A-1876-0DA4-2022-67D58BCCCC3F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3706"/>
            <a:ext cx="1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Line 821">
            <a:extLst>
              <a:ext uri="{FF2B5EF4-FFF2-40B4-BE49-F238E27FC236}">
                <a16:creationId xmlns:a16="http://schemas.microsoft.com/office/drawing/2014/main" id="{6C77D4A9-D3C4-2CC9-E870-C2F3015352F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47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820">
            <a:extLst>
              <a:ext uri="{FF2B5EF4-FFF2-40B4-BE49-F238E27FC236}">
                <a16:creationId xmlns:a16="http://schemas.microsoft.com/office/drawing/2014/main" id="{D0465BFF-15D7-84E5-4D7A-FCE52990218D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819">
            <a:extLst>
              <a:ext uri="{FF2B5EF4-FFF2-40B4-BE49-F238E27FC236}">
                <a16:creationId xmlns:a16="http://schemas.microsoft.com/office/drawing/2014/main" id="{71DB6F2B-F0C0-802E-3D50-B87E909A637F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2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" name="Line 818">
            <a:extLst>
              <a:ext uri="{FF2B5EF4-FFF2-40B4-BE49-F238E27FC236}">
                <a16:creationId xmlns:a16="http://schemas.microsoft.com/office/drawing/2014/main" id="{E10EE631-AC52-F49D-8E38-C5D089C1C1DA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1" cy="39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Line 817">
            <a:extLst>
              <a:ext uri="{FF2B5EF4-FFF2-40B4-BE49-F238E27FC236}">
                <a16:creationId xmlns:a16="http://schemas.microsoft.com/office/drawing/2014/main" id="{A8088167-6A1F-D3FD-5C78-B9270B014582}"/>
              </a:ext>
            </a:extLst>
          </xdr:cNvPr>
          <xdr:cNvSpPr>
            <a:spLocks noChangeShapeType="1"/>
          </xdr:cNvSpPr>
        </xdr:nvSpPr>
        <xdr:spPr bwMode="auto">
          <a:xfrm>
            <a:off x="3292" y="55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816">
            <a:extLst>
              <a:ext uri="{FF2B5EF4-FFF2-40B4-BE49-F238E27FC236}">
                <a16:creationId xmlns:a16="http://schemas.microsoft.com/office/drawing/2014/main" id="{DE1F6670-7BD9-0571-BFDE-727FCED28B69}"/>
              </a:ext>
            </a:extLst>
          </xdr:cNvPr>
          <xdr:cNvSpPr>
            <a:spLocks noChangeShapeType="1"/>
          </xdr:cNvSpPr>
        </xdr:nvSpPr>
        <xdr:spPr bwMode="auto">
          <a:xfrm>
            <a:off x="3292" y="5558"/>
            <a:ext cx="8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815">
            <a:extLst>
              <a:ext uri="{FF2B5EF4-FFF2-40B4-BE49-F238E27FC236}">
                <a16:creationId xmlns:a16="http://schemas.microsoft.com/office/drawing/2014/main" id="{F4F6A14E-9F23-DA57-AF68-A82B0A6F4706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814">
            <a:extLst>
              <a:ext uri="{FF2B5EF4-FFF2-40B4-BE49-F238E27FC236}">
                <a16:creationId xmlns:a16="http://schemas.microsoft.com/office/drawing/2014/main" id="{778D4E7A-786A-FF8F-6806-50CE8ABA2609}"/>
              </a:ext>
            </a:extLst>
          </xdr:cNvPr>
          <xdr:cNvSpPr>
            <a:spLocks noChangeShapeType="1"/>
          </xdr:cNvSpPr>
        </xdr:nvSpPr>
        <xdr:spPr bwMode="auto">
          <a:xfrm>
            <a:off x="3302" y="5648"/>
            <a:ext cx="1" cy="3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Line 813">
            <a:extLst>
              <a:ext uri="{FF2B5EF4-FFF2-40B4-BE49-F238E27FC236}">
                <a16:creationId xmlns:a16="http://schemas.microsoft.com/office/drawing/2014/main" id="{A9BE60D7-AD60-C96B-D144-3136D5C0C7AA}"/>
              </a:ext>
            </a:extLst>
          </xdr:cNvPr>
          <xdr:cNvSpPr>
            <a:spLocks noChangeShapeType="1"/>
          </xdr:cNvSpPr>
        </xdr:nvSpPr>
        <xdr:spPr bwMode="auto">
          <a:xfrm>
            <a:off x="331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812">
            <a:extLst>
              <a:ext uri="{FF2B5EF4-FFF2-40B4-BE49-F238E27FC236}">
                <a16:creationId xmlns:a16="http://schemas.microsoft.com/office/drawing/2014/main" id="{C7709693-12FB-BDC2-9B22-0638B9EEEA3E}"/>
              </a:ext>
            </a:extLst>
          </xdr:cNvPr>
          <xdr:cNvSpPr>
            <a:spLocks noChangeShapeType="1"/>
          </xdr:cNvSpPr>
        </xdr:nvSpPr>
        <xdr:spPr bwMode="auto">
          <a:xfrm>
            <a:off x="333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811">
            <a:extLst>
              <a:ext uri="{FF2B5EF4-FFF2-40B4-BE49-F238E27FC236}">
                <a16:creationId xmlns:a16="http://schemas.microsoft.com/office/drawing/2014/main" id="{F9036314-DA4B-7248-9A37-4A222A97AA77}"/>
              </a:ext>
            </a:extLst>
          </xdr:cNvPr>
          <xdr:cNvSpPr>
            <a:spLocks noChangeShapeType="1"/>
          </xdr:cNvSpPr>
        </xdr:nvSpPr>
        <xdr:spPr bwMode="auto">
          <a:xfrm>
            <a:off x="33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810">
            <a:extLst>
              <a:ext uri="{FF2B5EF4-FFF2-40B4-BE49-F238E27FC236}">
                <a16:creationId xmlns:a16="http://schemas.microsoft.com/office/drawing/2014/main" id="{3179B931-CDE8-8909-3032-B43AB7B59601}"/>
              </a:ext>
            </a:extLst>
          </xdr:cNvPr>
          <xdr:cNvSpPr>
            <a:spLocks noChangeShapeType="1"/>
          </xdr:cNvSpPr>
        </xdr:nvSpPr>
        <xdr:spPr bwMode="auto">
          <a:xfrm>
            <a:off x="337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Line 809">
            <a:extLst>
              <a:ext uri="{FF2B5EF4-FFF2-40B4-BE49-F238E27FC236}">
                <a16:creationId xmlns:a16="http://schemas.microsoft.com/office/drawing/2014/main" id="{48CFC38F-BF0A-AE72-EEA7-0D8CE653CC5D}"/>
              </a:ext>
            </a:extLst>
          </xdr:cNvPr>
          <xdr:cNvSpPr>
            <a:spLocks noChangeShapeType="1"/>
          </xdr:cNvSpPr>
        </xdr:nvSpPr>
        <xdr:spPr bwMode="auto">
          <a:xfrm>
            <a:off x="3393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808">
            <a:extLst>
              <a:ext uri="{FF2B5EF4-FFF2-40B4-BE49-F238E27FC236}">
                <a16:creationId xmlns:a16="http://schemas.microsoft.com/office/drawing/2014/main" id="{BF5B7E83-4878-80F4-B4D9-D81A1A1F2C49}"/>
              </a:ext>
            </a:extLst>
          </xdr:cNvPr>
          <xdr:cNvSpPr>
            <a:spLocks noChangeShapeType="1"/>
          </xdr:cNvSpPr>
        </xdr:nvSpPr>
        <xdr:spPr bwMode="auto">
          <a:xfrm>
            <a:off x="341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807">
            <a:extLst>
              <a:ext uri="{FF2B5EF4-FFF2-40B4-BE49-F238E27FC236}">
                <a16:creationId xmlns:a16="http://schemas.microsoft.com/office/drawing/2014/main" id="{2A028C40-1229-F7ED-5888-BAEC9C4FAF69}"/>
              </a:ext>
            </a:extLst>
          </xdr:cNvPr>
          <xdr:cNvSpPr>
            <a:spLocks noChangeShapeType="1"/>
          </xdr:cNvSpPr>
        </xdr:nvSpPr>
        <xdr:spPr bwMode="auto">
          <a:xfrm>
            <a:off x="343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" name="Line 806">
            <a:extLst>
              <a:ext uri="{FF2B5EF4-FFF2-40B4-BE49-F238E27FC236}">
                <a16:creationId xmlns:a16="http://schemas.microsoft.com/office/drawing/2014/main" id="{6CF8571E-99B4-C280-47D9-3DD66CB516D6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915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Line 805">
            <a:extLst>
              <a:ext uri="{FF2B5EF4-FFF2-40B4-BE49-F238E27FC236}">
                <a16:creationId xmlns:a16="http://schemas.microsoft.com/office/drawing/2014/main" id="{8B2007DE-1C71-7886-DB02-8E41FF387BC4}"/>
              </a:ext>
            </a:extLst>
          </xdr:cNvPr>
          <xdr:cNvSpPr>
            <a:spLocks noChangeShapeType="1"/>
          </xdr:cNvSpPr>
        </xdr:nvSpPr>
        <xdr:spPr bwMode="auto">
          <a:xfrm>
            <a:off x="3302" y="5905"/>
            <a:ext cx="7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804">
            <a:extLst>
              <a:ext uri="{FF2B5EF4-FFF2-40B4-BE49-F238E27FC236}">
                <a16:creationId xmlns:a16="http://schemas.microsoft.com/office/drawing/2014/main" id="{63E5A313-D0B8-E781-173D-664ECBF9EA0E}"/>
              </a:ext>
            </a:extLst>
          </xdr:cNvPr>
          <xdr:cNvSpPr>
            <a:spLocks noChangeShapeType="1"/>
          </xdr:cNvSpPr>
        </xdr:nvSpPr>
        <xdr:spPr bwMode="auto">
          <a:xfrm flipH="1">
            <a:off x="3544" y="6274"/>
            <a:ext cx="1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803">
            <a:extLst>
              <a:ext uri="{FF2B5EF4-FFF2-40B4-BE49-F238E27FC236}">
                <a16:creationId xmlns:a16="http://schemas.microsoft.com/office/drawing/2014/main" id="{F21743AF-C296-7166-BB86-52B09CCB56E3}"/>
              </a:ext>
            </a:extLst>
          </xdr:cNvPr>
          <xdr:cNvSpPr>
            <a:spLocks noChangeShapeType="1"/>
          </xdr:cNvSpPr>
        </xdr:nvSpPr>
        <xdr:spPr bwMode="auto">
          <a:xfrm flipH="1">
            <a:off x="3302" y="6028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802">
            <a:extLst>
              <a:ext uri="{FF2B5EF4-FFF2-40B4-BE49-F238E27FC236}">
                <a16:creationId xmlns:a16="http://schemas.microsoft.com/office/drawing/2014/main" id="{6C62307C-14CC-3980-7ECE-69B7A09B90A6}"/>
              </a:ext>
            </a:extLst>
          </xdr:cNvPr>
          <xdr:cNvSpPr>
            <a:spLocks noChangeShapeType="1"/>
          </xdr:cNvSpPr>
        </xdr:nvSpPr>
        <xdr:spPr bwMode="auto">
          <a:xfrm>
            <a:off x="3292" y="6274"/>
            <a:ext cx="13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Line 801">
            <a:extLst>
              <a:ext uri="{FF2B5EF4-FFF2-40B4-BE49-F238E27FC236}">
                <a16:creationId xmlns:a16="http://schemas.microsoft.com/office/drawing/2014/main" id="{FDC6627F-5129-E3AA-5E12-BA64039D1461}"/>
              </a:ext>
            </a:extLst>
          </xdr:cNvPr>
          <xdr:cNvSpPr>
            <a:spLocks noChangeShapeType="1"/>
          </xdr:cNvSpPr>
        </xdr:nvSpPr>
        <xdr:spPr bwMode="auto">
          <a:xfrm>
            <a:off x="4145" y="7269"/>
            <a:ext cx="1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800">
            <a:extLst>
              <a:ext uri="{FF2B5EF4-FFF2-40B4-BE49-F238E27FC236}">
                <a16:creationId xmlns:a16="http://schemas.microsoft.com/office/drawing/2014/main" id="{F8371C45-3B3E-30E6-E2E8-55A9C22F432B}"/>
              </a:ext>
            </a:extLst>
          </xdr:cNvPr>
          <xdr:cNvSpPr>
            <a:spLocks noChangeShapeType="1"/>
          </xdr:cNvSpPr>
        </xdr:nvSpPr>
        <xdr:spPr bwMode="auto">
          <a:xfrm>
            <a:off x="4550" y="5538"/>
            <a:ext cx="1" cy="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799">
            <a:extLst>
              <a:ext uri="{FF2B5EF4-FFF2-40B4-BE49-F238E27FC236}">
                <a16:creationId xmlns:a16="http://schemas.microsoft.com/office/drawing/2014/main" id="{38C5603A-D1F9-B5EF-38E8-84C5150209D4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61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" name="Line 798">
            <a:extLst>
              <a:ext uri="{FF2B5EF4-FFF2-40B4-BE49-F238E27FC236}">
                <a16:creationId xmlns:a16="http://schemas.microsoft.com/office/drawing/2014/main" id="{F64581C4-803F-455C-16A8-46DE370F2FC4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53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Line 797">
            <a:extLst>
              <a:ext uri="{FF2B5EF4-FFF2-40B4-BE49-F238E27FC236}">
                <a16:creationId xmlns:a16="http://schemas.microsoft.com/office/drawing/2014/main" id="{529BB46C-AE63-9D14-C23C-2A64B6E28024}"/>
              </a:ext>
            </a:extLst>
          </xdr:cNvPr>
          <xdr:cNvSpPr>
            <a:spLocks noChangeShapeType="1"/>
          </xdr:cNvSpPr>
        </xdr:nvSpPr>
        <xdr:spPr bwMode="auto">
          <a:xfrm flipH="1">
            <a:off x="3558" y="6599"/>
            <a:ext cx="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796">
            <a:extLst>
              <a:ext uri="{FF2B5EF4-FFF2-40B4-BE49-F238E27FC236}">
                <a16:creationId xmlns:a16="http://schemas.microsoft.com/office/drawing/2014/main" id="{FE01A171-E505-8743-30C5-80C157F82196}"/>
              </a:ext>
            </a:extLst>
          </xdr:cNvPr>
          <xdr:cNvSpPr>
            <a:spLocks noChangeShapeType="1"/>
          </xdr:cNvSpPr>
        </xdr:nvSpPr>
        <xdr:spPr bwMode="auto">
          <a:xfrm>
            <a:off x="3558" y="6274"/>
            <a:ext cx="1" cy="3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795">
            <a:extLst>
              <a:ext uri="{FF2B5EF4-FFF2-40B4-BE49-F238E27FC236}">
                <a16:creationId xmlns:a16="http://schemas.microsoft.com/office/drawing/2014/main" id="{A6B5CACA-4E79-C30B-D926-8AA91B41561C}"/>
              </a:ext>
            </a:extLst>
          </xdr:cNvPr>
          <xdr:cNvSpPr>
            <a:spLocks noChangeShapeType="1"/>
          </xdr:cNvSpPr>
        </xdr:nvSpPr>
        <xdr:spPr bwMode="auto">
          <a:xfrm>
            <a:off x="34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" name="Line 794">
            <a:extLst>
              <a:ext uri="{FF2B5EF4-FFF2-40B4-BE49-F238E27FC236}">
                <a16:creationId xmlns:a16="http://schemas.microsoft.com/office/drawing/2014/main" id="{31821D57-BD1F-6286-0A19-AF9C73C81521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12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Line 793">
            <a:extLst>
              <a:ext uri="{FF2B5EF4-FFF2-40B4-BE49-F238E27FC236}">
                <a16:creationId xmlns:a16="http://schemas.microsoft.com/office/drawing/2014/main" id="{60DC0B3B-1235-5395-3360-625632DA7C97}"/>
              </a:ext>
            </a:extLst>
          </xdr:cNvPr>
          <xdr:cNvSpPr>
            <a:spLocks noChangeShapeType="1"/>
          </xdr:cNvSpPr>
        </xdr:nvSpPr>
        <xdr:spPr bwMode="auto">
          <a:xfrm>
            <a:off x="3292" y="6038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792">
            <a:extLst>
              <a:ext uri="{FF2B5EF4-FFF2-40B4-BE49-F238E27FC236}">
                <a16:creationId xmlns:a16="http://schemas.microsoft.com/office/drawing/2014/main" id="{86AA5489-DE2B-C864-0E8B-3B6219D987DA}"/>
              </a:ext>
            </a:extLst>
          </xdr:cNvPr>
          <xdr:cNvSpPr>
            <a:spLocks noChangeShapeType="1"/>
          </xdr:cNvSpPr>
        </xdr:nvSpPr>
        <xdr:spPr bwMode="auto">
          <a:xfrm flipH="1">
            <a:off x="3390" y="5905"/>
            <a:ext cx="2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791">
            <a:extLst>
              <a:ext uri="{FF2B5EF4-FFF2-40B4-BE49-F238E27FC236}">
                <a16:creationId xmlns:a16="http://schemas.microsoft.com/office/drawing/2014/main" id="{F1035319-2E8F-6D4D-E18D-701904DFC465}"/>
              </a:ext>
            </a:extLst>
          </xdr:cNvPr>
          <xdr:cNvSpPr>
            <a:spLocks noChangeShapeType="1"/>
          </xdr:cNvSpPr>
        </xdr:nvSpPr>
        <xdr:spPr bwMode="auto">
          <a:xfrm>
            <a:off x="3591" y="5606"/>
            <a:ext cx="1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Line 790">
            <a:extLst>
              <a:ext uri="{FF2B5EF4-FFF2-40B4-BE49-F238E27FC236}">
                <a16:creationId xmlns:a16="http://schemas.microsoft.com/office/drawing/2014/main" id="{5CCCF501-2C97-73BE-4BDD-4F00A6FEC7AA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782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Line 789">
            <a:extLst>
              <a:ext uri="{FF2B5EF4-FFF2-40B4-BE49-F238E27FC236}">
                <a16:creationId xmlns:a16="http://schemas.microsoft.com/office/drawing/2014/main" id="{9A660734-DC19-B059-4086-29A3BCBB2D0C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606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788">
            <a:extLst>
              <a:ext uri="{FF2B5EF4-FFF2-40B4-BE49-F238E27FC236}">
                <a16:creationId xmlns:a16="http://schemas.microsoft.com/office/drawing/2014/main" id="{B8D9DA21-2529-7BF9-FA42-DEFDD3B3B244}"/>
              </a:ext>
            </a:extLst>
          </xdr:cNvPr>
          <xdr:cNvSpPr>
            <a:spLocks noChangeShapeType="1"/>
          </xdr:cNvSpPr>
        </xdr:nvSpPr>
        <xdr:spPr bwMode="auto">
          <a:xfrm>
            <a:off x="3745" y="7269"/>
            <a:ext cx="2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787">
            <a:extLst>
              <a:ext uri="{FF2B5EF4-FFF2-40B4-BE49-F238E27FC236}">
                <a16:creationId xmlns:a16="http://schemas.microsoft.com/office/drawing/2014/main" id="{A2B3E08A-FB21-D239-8DCA-FD83F9CCFC6C}"/>
              </a:ext>
            </a:extLst>
          </xdr:cNvPr>
          <xdr:cNvSpPr>
            <a:spLocks noChangeShapeType="1"/>
          </xdr:cNvSpPr>
        </xdr:nvSpPr>
        <xdr:spPr bwMode="auto">
          <a:xfrm>
            <a:off x="3745" y="7369"/>
            <a:ext cx="40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" name="Line 786">
            <a:extLst>
              <a:ext uri="{FF2B5EF4-FFF2-40B4-BE49-F238E27FC236}">
                <a16:creationId xmlns:a16="http://schemas.microsoft.com/office/drawing/2014/main" id="{ACC7C7F6-3A92-CBC6-4CBE-E33970CE31DB}"/>
              </a:ext>
            </a:extLst>
          </xdr:cNvPr>
          <xdr:cNvSpPr>
            <a:spLocks noChangeShapeType="1"/>
          </xdr:cNvSpPr>
        </xdr:nvSpPr>
        <xdr:spPr bwMode="auto">
          <a:xfrm>
            <a:off x="4577" y="6054"/>
            <a:ext cx="2" cy="9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Line 785">
            <a:extLst>
              <a:ext uri="{FF2B5EF4-FFF2-40B4-BE49-F238E27FC236}">
                <a16:creationId xmlns:a16="http://schemas.microsoft.com/office/drawing/2014/main" id="{7B3C30C2-CB79-F346-9E05-B9FF366EAEB9}"/>
              </a:ext>
            </a:extLst>
          </xdr:cNvPr>
          <xdr:cNvSpPr>
            <a:spLocks noChangeShapeType="1"/>
          </xdr:cNvSpPr>
        </xdr:nvSpPr>
        <xdr:spPr bwMode="auto">
          <a:xfrm>
            <a:off x="4510" y="7020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784">
            <a:extLst>
              <a:ext uri="{FF2B5EF4-FFF2-40B4-BE49-F238E27FC236}">
                <a16:creationId xmlns:a16="http://schemas.microsoft.com/office/drawing/2014/main" id="{F9E1F1A0-1B67-056A-BC67-DBBC3B37F6CF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783">
            <a:extLst>
              <a:ext uri="{FF2B5EF4-FFF2-40B4-BE49-F238E27FC236}">
                <a16:creationId xmlns:a16="http://schemas.microsoft.com/office/drawing/2014/main" id="{959FD9AE-1A9E-5064-A55C-0FF6E608E83A}"/>
              </a:ext>
            </a:extLst>
          </xdr:cNvPr>
          <xdr:cNvSpPr>
            <a:spLocks noChangeShapeType="1"/>
          </xdr:cNvSpPr>
        </xdr:nvSpPr>
        <xdr:spPr bwMode="auto">
          <a:xfrm>
            <a:off x="3558" y="5915"/>
            <a:ext cx="1" cy="12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" name="Line 782">
            <a:extLst>
              <a:ext uri="{FF2B5EF4-FFF2-40B4-BE49-F238E27FC236}">
                <a16:creationId xmlns:a16="http://schemas.microsoft.com/office/drawing/2014/main" id="{16B8BFE3-A6F0-E0D0-529D-A8E7761CF64F}"/>
              </a:ext>
            </a:extLst>
          </xdr:cNvPr>
          <xdr:cNvSpPr>
            <a:spLocks noChangeShapeType="1"/>
          </xdr:cNvSpPr>
        </xdr:nvSpPr>
        <xdr:spPr bwMode="auto">
          <a:xfrm>
            <a:off x="4510" y="6054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Line 781">
            <a:extLst>
              <a:ext uri="{FF2B5EF4-FFF2-40B4-BE49-F238E27FC236}">
                <a16:creationId xmlns:a16="http://schemas.microsoft.com/office/drawing/2014/main" id="{565036FA-A8F2-E908-0725-0714F11F8BC0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8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780">
            <a:extLst>
              <a:ext uri="{FF2B5EF4-FFF2-40B4-BE49-F238E27FC236}">
                <a16:creationId xmlns:a16="http://schemas.microsoft.com/office/drawing/2014/main" id="{320F7F1A-2C3A-6FD3-E886-7B1CFB76EFBF}"/>
              </a:ext>
            </a:extLst>
          </xdr:cNvPr>
          <xdr:cNvSpPr>
            <a:spLocks noChangeShapeType="1"/>
          </xdr:cNvSpPr>
        </xdr:nvSpPr>
        <xdr:spPr bwMode="auto">
          <a:xfrm>
            <a:off x="4510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779">
            <a:extLst>
              <a:ext uri="{FF2B5EF4-FFF2-40B4-BE49-F238E27FC236}">
                <a16:creationId xmlns:a16="http://schemas.microsoft.com/office/drawing/2014/main" id="{BAE10D18-D03D-9E79-F571-FC00C1FFB5B8}"/>
              </a:ext>
            </a:extLst>
          </xdr:cNvPr>
          <xdr:cNvSpPr>
            <a:spLocks noChangeShapeType="1"/>
          </xdr:cNvSpPr>
        </xdr:nvSpPr>
        <xdr:spPr bwMode="auto">
          <a:xfrm flipH="1">
            <a:off x="3380" y="5915"/>
            <a:ext cx="27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Line 778">
            <a:extLst>
              <a:ext uri="{FF2B5EF4-FFF2-40B4-BE49-F238E27FC236}">
                <a16:creationId xmlns:a16="http://schemas.microsoft.com/office/drawing/2014/main" id="{775377A9-58E1-25D9-69B8-F4DA6BF5B8B0}"/>
              </a:ext>
            </a:extLst>
          </xdr:cNvPr>
          <xdr:cNvSpPr>
            <a:spLocks noChangeShapeType="1"/>
          </xdr:cNvSpPr>
        </xdr:nvSpPr>
        <xdr:spPr bwMode="auto">
          <a:xfrm flipV="1">
            <a:off x="3380" y="555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Line 777">
            <a:extLst>
              <a:ext uri="{FF2B5EF4-FFF2-40B4-BE49-F238E27FC236}">
                <a16:creationId xmlns:a16="http://schemas.microsoft.com/office/drawing/2014/main" id="{6C70F836-82E6-F922-0B9D-CDE77F3804F8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54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776">
            <a:extLst>
              <a:ext uri="{FF2B5EF4-FFF2-40B4-BE49-F238E27FC236}">
                <a16:creationId xmlns:a16="http://schemas.microsoft.com/office/drawing/2014/main" id="{2A01E7DD-DF66-6BA8-7B05-FB8A98430F35}"/>
              </a:ext>
            </a:extLst>
          </xdr:cNvPr>
          <xdr:cNvSpPr>
            <a:spLocks noChangeShapeType="1"/>
          </xdr:cNvSpPr>
        </xdr:nvSpPr>
        <xdr:spPr bwMode="auto">
          <a:xfrm>
            <a:off x="3302" y="6284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775">
            <a:extLst>
              <a:ext uri="{FF2B5EF4-FFF2-40B4-BE49-F238E27FC236}">
                <a16:creationId xmlns:a16="http://schemas.microsoft.com/office/drawing/2014/main" id="{D94730A8-C2D9-1CF3-D0E7-A3FFC91DEC1B}"/>
              </a:ext>
            </a:extLst>
          </xdr:cNvPr>
          <xdr:cNvSpPr>
            <a:spLocks noChangeShapeType="1"/>
          </xdr:cNvSpPr>
        </xdr:nvSpPr>
        <xdr:spPr bwMode="auto">
          <a:xfrm>
            <a:off x="3390" y="5548"/>
            <a:ext cx="3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" name="Line 774">
            <a:extLst>
              <a:ext uri="{FF2B5EF4-FFF2-40B4-BE49-F238E27FC236}">
                <a16:creationId xmlns:a16="http://schemas.microsoft.com/office/drawing/2014/main" id="{2EF3FE5B-0C78-1F9D-4DDA-D54F36F2C9B7}"/>
              </a:ext>
            </a:extLst>
          </xdr:cNvPr>
          <xdr:cNvSpPr>
            <a:spLocks noChangeShapeType="1"/>
          </xdr:cNvSpPr>
        </xdr:nvSpPr>
        <xdr:spPr bwMode="auto">
          <a:xfrm>
            <a:off x="13047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Line 773">
            <a:extLst>
              <a:ext uri="{FF2B5EF4-FFF2-40B4-BE49-F238E27FC236}">
                <a16:creationId xmlns:a16="http://schemas.microsoft.com/office/drawing/2014/main" id="{62CBC24F-5F59-1EB0-91E5-B995B0C3B8CE}"/>
              </a:ext>
            </a:extLst>
          </xdr:cNvPr>
          <xdr:cNvSpPr>
            <a:spLocks noChangeShapeType="1"/>
          </xdr:cNvSpPr>
        </xdr:nvSpPr>
        <xdr:spPr bwMode="auto">
          <a:xfrm>
            <a:off x="13047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772">
            <a:extLst>
              <a:ext uri="{FF2B5EF4-FFF2-40B4-BE49-F238E27FC236}">
                <a16:creationId xmlns:a16="http://schemas.microsoft.com/office/drawing/2014/main" id="{A58A3E8D-BBA5-F2CE-BB02-2B00CC85A114}"/>
              </a:ext>
            </a:extLst>
          </xdr:cNvPr>
          <xdr:cNvSpPr>
            <a:spLocks noChangeShapeType="1"/>
          </xdr:cNvSpPr>
        </xdr:nvSpPr>
        <xdr:spPr bwMode="auto">
          <a:xfrm flipV="1">
            <a:off x="13047" y="5066"/>
            <a:ext cx="2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771">
            <a:extLst>
              <a:ext uri="{FF2B5EF4-FFF2-40B4-BE49-F238E27FC236}">
                <a16:creationId xmlns:a16="http://schemas.microsoft.com/office/drawing/2014/main" id="{FA7ACE9A-2DCC-9E69-6ABE-EB8E1F84DAE7}"/>
              </a:ext>
            </a:extLst>
          </xdr:cNvPr>
          <xdr:cNvSpPr>
            <a:spLocks noChangeShapeType="1"/>
          </xdr:cNvSpPr>
        </xdr:nvSpPr>
        <xdr:spPr bwMode="auto">
          <a:xfrm flipV="1">
            <a:off x="13414" y="3407"/>
            <a:ext cx="1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Line 770">
            <a:extLst>
              <a:ext uri="{FF2B5EF4-FFF2-40B4-BE49-F238E27FC236}">
                <a16:creationId xmlns:a16="http://schemas.microsoft.com/office/drawing/2014/main" id="{4D00161A-2549-2B7D-D8EE-FE4EE9340A23}"/>
              </a:ext>
            </a:extLst>
          </xdr:cNvPr>
          <xdr:cNvSpPr>
            <a:spLocks noChangeShapeType="1"/>
          </xdr:cNvSpPr>
        </xdr:nvSpPr>
        <xdr:spPr bwMode="auto">
          <a:xfrm flipV="1">
            <a:off x="6788" y="5066"/>
            <a:ext cx="1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Line 769">
            <a:extLst>
              <a:ext uri="{FF2B5EF4-FFF2-40B4-BE49-F238E27FC236}">
                <a16:creationId xmlns:a16="http://schemas.microsoft.com/office/drawing/2014/main" id="{6E1C47FE-1A36-136B-739D-55110418FE52}"/>
              </a:ext>
            </a:extLst>
          </xdr:cNvPr>
          <xdr:cNvSpPr>
            <a:spLocks noChangeShapeType="1"/>
          </xdr:cNvSpPr>
        </xdr:nvSpPr>
        <xdr:spPr bwMode="auto">
          <a:xfrm>
            <a:off x="6421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768">
            <a:extLst>
              <a:ext uri="{FF2B5EF4-FFF2-40B4-BE49-F238E27FC236}">
                <a16:creationId xmlns:a16="http://schemas.microsoft.com/office/drawing/2014/main" id="{981C8187-7CC4-8964-A55A-35B37B4AD7E0}"/>
              </a:ext>
            </a:extLst>
          </xdr:cNvPr>
          <xdr:cNvSpPr>
            <a:spLocks noChangeShapeType="1"/>
          </xdr:cNvSpPr>
        </xdr:nvSpPr>
        <xdr:spPr bwMode="auto">
          <a:xfrm>
            <a:off x="6421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767">
            <a:extLst>
              <a:ext uri="{FF2B5EF4-FFF2-40B4-BE49-F238E27FC236}">
                <a16:creationId xmlns:a16="http://schemas.microsoft.com/office/drawing/2014/main" id="{541365F5-048E-518E-6002-05B1CAFE43B1}"/>
              </a:ext>
            </a:extLst>
          </xdr:cNvPr>
          <xdr:cNvSpPr>
            <a:spLocks noChangeShapeType="1"/>
          </xdr:cNvSpPr>
        </xdr:nvSpPr>
        <xdr:spPr bwMode="auto">
          <a:xfrm flipV="1">
            <a:off x="7519" y="4273"/>
            <a:ext cx="2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" name="Line 766">
            <a:extLst>
              <a:ext uri="{FF2B5EF4-FFF2-40B4-BE49-F238E27FC236}">
                <a16:creationId xmlns:a16="http://schemas.microsoft.com/office/drawing/2014/main" id="{9AFAD70D-844B-FA21-54FF-0A40BE69577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16" y="4273"/>
            <a:ext cx="1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Line 765">
            <a:extLst>
              <a:ext uri="{FF2B5EF4-FFF2-40B4-BE49-F238E27FC236}">
                <a16:creationId xmlns:a16="http://schemas.microsoft.com/office/drawing/2014/main" id="{B0A2D811-B8C1-C13F-2C36-76C852303BFC}"/>
              </a:ext>
            </a:extLst>
          </xdr:cNvPr>
          <xdr:cNvSpPr>
            <a:spLocks noChangeShapeType="1"/>
          </xdr:cNvSpPr>
        </xdr:nvSpPr>
        <xdr:spPr bwMode="auto">
          <a:xfrm>
            <a:off x="6421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764">
            <a:extLst>
              <a:ext uri="{FF2B5EF4-FFF2-40B4-BE49-F238E27FC236}">
                <a16:creationId xmlns:a16="http://schemas.microsoft.com/office/drawing/2014/main" id="{91EEEDFE-DCC9-3491-1780-20F1DEDC941E}"/>
              </a:ext>
            </a:extLst>
          </xdr:cNvPr>
          <xdr:cNvSpPr>
            <a:spLocks noChangeShapeType="1"/>
          </xdr:cNvSpPr>
        </xdr:nvSpPr>
        <xdr:spPr bwMode="auto">
          <a:xfrm>
            <a:off x="6421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763">
            <a:extLst>
              <a:ext uri="{FF2B5EF4-FFF2-40B4-BE49-F238E27FC236}">
                <a16:creationId xmlns:a16="http://schemas.microsoft.com/office/drawing/2014/main" id="{5532DDEE-F2C8-75BD-0051-464654E79AC8}"/>
              </a:ext>
            </a:extLst>
          </xdr:cNvPr>
          <xdr:cNvSpPr>
            <a:spLocks noChangeShapeType="1"/>
          </xdr:cNvSpPr>
        </xdr:nvSpPr>
        <xdr:spPr bwMode="auto">
          <a:xfrm flipV="1">
            <a:off x="6421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" name="Line 762">
            <a:extLst>
              <a:ext uri="{FF2B5EF4-FFF2-40B4-BE49-F238E27FC236}">
                <a16:creationId xmlns:a16="http://schemas.microsoft.com/office/drawing/2014/main" id="{1F6F13A7-9E66-E451-B37D-75EC445BEB7E}"/>
              </a:ext>
            </a:extLst>
          </xdr:cNvPr>
          <xdr:cNvSpPr>
            <a:spLocks noChangeShapeType="1"/>
          </xdr:cNvSpPr>
        </xdr:nvSpPr>
        <xdr:spPr bwMode="auto">
          <a:xfrm flipV="1">
            <a:off x="9917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Line 761">
            <a:extLst>
              <a:ext uri="{FF2B5EF4-FFF2-40B4-BE49-F238E27FC236}">
                <a16:creationId xmlns:a16="http://schemas.microsoft.com/office/drawing/2014/main" id="{F92829DE-3184-2DD5-17DB-EC0122ED6031}"/>
              </a:ext>
            </a:extLst>
          </xdr:cNvPr>
          <xdr:cNvSpPr>
            <a:spLocks noChangeShapeType="1"/>
          </xdr:cNvSpPr>
        </xdr:nvSpPr>
        <xdr:spPr bwMode="auto">
          <a:xfrm>
            <a:off x="12316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760">
            <a:extLst>
              <a:ext uri="{FF2B5EF4-FFF2-40B4-BE49-F238E27FC236}">
                <a16:creationId xmlns:a16="http://schemas.microsoft.com/office/drawing/2014/main" id="{AA6850F0-F05E-6038-70DF-A0AA7B854A1F}"/>
              </a:ext>
            </a:extLst>
          </xdr:cNvPr>
          <xdr:cNvSpPr>
            <a:spLocks noChangeShapeType="1"/>
          </xdr:cNvSpPr>
        </xdr:nvSpPr>
        <xdr:spPr bwMode="auto">
          <a:xfrm>
            <a:off x="12316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759">
            <a:extLst>
              <a:ext uri="{FF2B5EF4-FFF2-40B4-BE49-F238E27FC236}">
                <a16:creationId xmlns:a16="http://schemas.microsoft.com/office/drawing/2014/main" id="{971CB7B9-D18A-3698-0C54-FFFB12176D6D}"/>
              </a:ext>
            </a:extLst>
          </xdr:cNvPr>
          <xdr:cNvSpPr>
            <a:spLocks noChangeShapeType="1"/>
          </xdr:cNvSpPr>
        </xdr:nvSpPr>
        <xdr:spPr bwMode="auto">
          <a:xfrm>
            <a:off x="6421" y="7938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" name="Line 758">
            <a:extLst>
              <a:ext uri="{FF2B5EF4-FFF2-40B4-BE49-F238E27FC236}">
                <a16:creationId xmlns:a16="http://schemas.microsoft.com/office/drawing/2014/main" id="{00983E99-4C7D-05D3-8A63-051DD72EEF15}"/>
              </a:ext>
            </a:extLst>
          </xdr:cNvPr>
          <xdr:cNvSpPr>
            <a:spLocks noChangeShapeType="1"/>
          </xdr:cNvSpPr>
        </xdr:nvSpPr>
        <xdr:spPr bwMode="auto">
          <a:xfrm>
            <a:off x="6421" y="3407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757">
            <a:extLst>
              <a:ext uri="{FF2B5EF4-FFF2-40B4-BE49-F238E27FC236}">
                <a16:creationId xmlns:a16="http://schemas.microsoft.com/office/drawing/2014/main" id="{ECA6DCB5-3F32-E801-E97A-53B42619D359}"/>
              </a:ext>
            </a:extLst>
          </xdr:cNvPr>
          <xdr:cNvSpPr>
            <a:spLocks noChangeShapeType="1"/>
          </xdr:cNvSpPr>
        </xdr:nvSpPr>
        <xdr:spPr bwMode="auto">
          <a:xfrm>
            <a:off x="14185" y="2148"/>
            <a:ext cx="14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756">
            <a:extLst>
              <a:ext uri="{FF2B5EF4-FFF2-40B4-BE49-F238E27FC236}">
                <a16:creationId xmlns:a16="http://schemas.microsoft.com/office/drawing/2014/main" id="{B3C2509F-2C3B-9DA1-D3FF-69BE3E465A54}"/>
              </a:ext>
            </a:extLst>
          </xdr:cNvPr>
          <xdr:cNvSpPr>
            <a:spLocks noChangeShapeType="1"/>
          </xdr:cNvSpPr>
        </xdr:nvSpPr>
        <xdr:spPr bwMode="auto">
          <a:xfrm>
            <a:off x="14008" y="2122"/>
            <a:ext cx="110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755">
            <a:extLst>
              <a:ext uri="{FF2B5EF4-FFF2-40B4-BE49-F238E27FC236}">
                <a16:creationId xmlns:a16="http://schemas.microsoft.com/office/drawing/2014/main" id="{359FDE00-86BD-C95A-781D-3E44AE892687}"/>
              </a:ext>
            </a:extLst>
          </xdr:cNvPr>
          <xdr:cNvSpPr>
            <a:spLocks noChangeShapeType="1"/>
          </xdr:cNvSpPr>
        </xdr:nvSpPr>
        <xdr:spPr bwMode="auto">
          <a:xfrm>
            <a:off x="13839" y="2097"/>
            <a:ext cx="110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754">
            <a:extLst>
              <a:ext uri="{FF2B5EF4-FFF2-40B4-BE49-F238E27FC236}">
                <a16:creationId xmlns:a16="http://schemas.microsoft.com/office/drawing/2014/main" id="{8F8C1550-154D-D0F4-A6E8-4BD144561C88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30" y="2064"/>
            <a:ext cx="2" cy="1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Line 753">
            <a:extLst>
              <a:ext uri="{FF2B5EF4-FFF2-40B4-BE49-F238E27FC236}">
                <a16:creationId xmlns:a16="http://schemas.microsoft.com/office/drawing/2014/main" id="{416E98B7-BFC0-B60A-3329-56FAFA15DF5E}"/>
              </a:ext>
            </a:extLst>
          </xdr:cNvPr>
          <xdr:cNvSpPr>
            <a:spLocks noChangeShapeType="1"/>
          </xdr:cNvSpPr>
        </xdr:nvSpPr>
        <xdr:spPr bwMode="auto">
          <a:xfrm>
            <a:off x="13770" y="2012"/>
            <a:ext cx="915" cy="1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752">
            <a:extLst>
              <a:ext uri="{FF2B5EF4-FFF2-40B4-BE49-F238E27FC236}">
                <a16:creationId xmlns:a16="http://schemas.microsoft.com/office/drawing/2014/main" id="{4F2C30A4-F365-A4E7-9DE2-DF0A1FC50627}"/>
              </a:ext>
            </a:extLst>
          </xdr:cNvPr>
          <xdr:cNvSpPr>
            <a:spLocks noChangeShapeType="1"/>
          </xdr:cNvSpPr>
        </xdr:nvSpPr>
        <xdr:spPr bwMode="auto">
          <a:xfrm>
            <a:off x="13856" y="1776"/>
            <a:ext cx="829" cy="26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751">
            <a:extLst>
              <a:ext uri="{FF2B5EF4-FFF2-40B4-BE49-F238E27FC236}">
                <a16:creationId xmlns:a16="http://schemas.microsoft.com/office/drawing/2014/main" id="{BAF3DAFC-BD45-00A9-1F5F-0DDE763A7BB4}"/>
              </a:ext>
            </a:extLst>
          </xdr:cNvPr>
          <xdr:cNvSpPr>
            <a:spLocks noChangeShapeType="1"/>
          </xdr:cNvSpPr>
        </xdr:nvSpPr>
        <xdr:spPr bwMode="auto">
          <a:xfrm>
            <a:off x="13763" y="1776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Line 750">
            <a:extLst>
              <a:ext uri="{FF2B5EF4-FFF2-40B4-BE49-F238E27FC236}">
                <a16:creationId xmlns:a16="http://schemas.microsoft.com/office/drawing/2014/main" id="{44FD1845-09BB-7DB6-534A-72BE754CEC26}"/>
              </a:ext>
            </a:extLst>
          </xdr:cNvPr>
          <xdr:cNvSpPr>
            <a:spLocks noChangeShapeType="1"/>
          </xdr:cNvSpPr>
        </xdr:nvSpPr>
        <xdr:spPr bwMode="auto">
          <a:xfrm>
            <a:off x="13653" y="1776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Line 749">
            <a:extLst>
              <a:ext uri="{FF2B5EF4-FFF2-40B4-BE49-F238E27FC236}">
                <a16:creationId xmlns:a16="http://schemas.microsoft.com/office/drawing/2014/main" id="{42AA0128-7549-9DB3-7AA7-C64D41F6EC70}"/>
              </a:ext>
            </a:extLst>
          </xdr:cNvPr>
          <xdr:cNvSpPr>
            <a:spLocks noChangeShapeType="1"/>
          </xdr:cNvSpPr>
        </xdr:nvSpPr>
        <xdr:spPr bwMode="auto">
          <a:xfrm>
            <a:off x="13653" y="2004"/>
            <a:ext cx="76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748">
            <a:extLst>
              <a:ext uri="{FF2B5EF4-FFF2-40B4-BE49-F238E27FC236}">
                <a16:creationId xmlns:a16="http://schemas.microsoft.com/office/drawing/2014/main" id="{F9E2D337-CD43-2660-1882-868476F5D9AF}"/>
              </a:ext>
            </a:extLst>
          </xdr:cNvPr>
          <xdr:cNvSpPr>
            <a:spLocks noChangeShapeType="1"/>
          </xdr:cNvSpPr>
        </xdr:nvSpPr>
        <xdr:spPr bwMode="auto">
          <a:xfrm>
            <a:off x="12495" y="1767"/>
            <a:ext cx="1106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747">
            <a:extLst>
              <a:ext uri="{FF2B5EF4-FFF2-40B4-BE49-F238E27FC236}">
                <a16:creationId xmlns:a16="http://schemas.microsoft.com/office/drawing/2014/main" id="{01D13F6C-A329-4744-3557-220D48C6035D}"/>
              </a:ext>
            </a:extLst>
          </xdr:cNvPr>
          <xdr:cNvSpPr>
            <a:spLocks noChangeShapeType="1"/>
          </xdr:cNvSpPr>
        </xdr:nvSpPr>
        <xdr:spPr bwMode="auto">
          <a:xfrm>
            <a:off x="12358" y="1767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Line 746">
            <a:extLst>
              <a:ext uri="{FF2B5EF4-FFF2-40B4-BE49-F238E27FC236}">
                <a16:creationId xmlns:a16="http://schemas.microsoft.com/office/drawing/2014/main" id="{F132D81D-2B70-E17A-4C6D-464D01AB656C}"/>
              </a:ext>
            </a:extLst>
          </xdr:cNvPr>
          <xdr:cNvSpPr>
            <a:spLocks noChangeShapeType="1"/>
          </xdr:cNvSpPr>
        </xdr:nvSpPr>
        <xdr:spPr bwMode="auto">
          <a:xfrm>
            <a:off x="11885" y="1767"/>
            <a:ext cx="43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Line 745">
            <a:extLst>
              <a:ext uri="{FF2B5EF4-FFF2-40B4-BE49-F238E27FC236}">
                <a16:creationId xmlns:a16="http://schemas.microsoft.com/office/drawing/2014/main" id="{58DF5689-F702-235D-61E7-5E6232F92844}"/>
              </a:ext>
            </a:extLst>
          </xdr:cNvPr>
          <xdr:cNvSpPr>
            <a:spLocks noChangeShapeType="1"/>
          </xdr:cNvSpPr>
        </xdr:nvSpPr>
        <xdr:spPr bwMode="auto">
          <a:xfrm>
            <a:off x="13830" y="2183"/>
            <a:ext cx="855" cy="1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744">
            <a:extLst>
              <a:ext uri="{FF2B5EF4-FFF2-40B4-BE49-F238E27FC236}">
                <a16:creationId xmlns:a16="http://schemas.microsoft.com/office/drawing/2014/main" id="{AD09E331-3786-E9A6-3655-934E6FFAC16F}"/>
              </a:ext>
            </a:extLst>
          </xdr:cNvPr>
          <xdr:cNvSpPr>
            <a:spLocks noChangeShapeType="1"/>
          </xdr:cNvSpPr>
        </xdr:nvSpPr>
        <xdr:spPr bwMode="auto">
          <a:xfrm>
            <a:off x="13136" y="2157"/>
            <a:ext cx="69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743">
            <a:extLst>
              <a:ext uri="{FF2B5EF4-FFF2-40B4-BE49-F238E27FC236}">
                <a16:creationId xmlns:a16="http://schemas.microsoft.com/office/drawing/2014/main" id="{DA7E0ADF-021E-D83F-BC8C-38F5C2A74896}"/>
              </a:ext>
            </a:extLst>
          </xdr:cNvPr>
          <xdr:cNvSpPr>
            <a:spLocks noChangeShapeType="1"/>
          </xdr:cNvSpPr>
        </xdr:nvSpPr>
        <xdr:spPr bwMode="auto">
          <a:xfrm>
            <a:off x="11056" y="2157"/>
            <a:ext cx="208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Line 742">
            <a:extLst>
              <a:ext uri="{FF2B5EF4-FFF2-40B4-BE49-F238E27FC236}">
                <a16:creationId xmlns:a16="http://schemas.microsoft.com/office/drawing/2014/main" id="{CEFF9032-5AAD-6F59-E7E3-A128CD545C79}"/>
              </a:ext>
            </a:extLst>
          </xdr:cNvPr>
          <xdr:cNvSpPr>
            <a:spLocks noChangeShapeType="1"/>
          </xdr:cNvSpPr>
        </xdr:nvSpPr>
        <xdr:spPr bwMode="auto">
          <a:xfrm>
            <a:off x="10971" y="2157"/>
            <a:ext cx="5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741">
            <a:extLst>
              <a:ext uri="{FF2B5EF4-FFF2-40B4-BE49-F238E27FC236}">
                <a16:creationId xmlns:a16="http://schemas.microsoft.com/office/drawing/2014/main" id="{739DDEC2-4FF3-B298-7AF8-1E6C8A12BB00}"/>
              </a:ext>
            </a:extLst>
          </xdr:cNvPr>
          <xdr:cNvSpPr>
            <a:spLocks noChangeShapeType="1"/>
          </xdr:cNvSpPr>
        </xdr:nvSpPr>
        <xdr:spPr bwMode="auto">
          <a:xfrm>
            <a:off x="10776" y="1995"/>
            <a:ext cx="2842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740">
            <a:extLst>
              <a:ext uri="{FF2B5EF4-FFF2-40B4-BE49-F238E27FC236}">
                <a16:creationId xmlns:a16="http://schemas.microsoft.com/office/drawing/2014/main" id="{355FA6CB-155B-1303-2253-97ED8809E13A}"/>
              </a:ext>
            </a:extLst>
          </xdr:cNvPr>
          <xdr:cNvSpPr>
            <a:spLocks noChangeShapeType="1"/>
          </xdr:cNvSpPr>
        </xdr:nvSpPr>
        <xdr:spPr bwMode="auto">
          <a:xfrm>
            <a:off x="10659" y="1759"/>
            <a:ext cx="11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739">
            <a:extLst>
              <a:ext uri="{FF2B5EF4-FFF2-40B4-BE49-F238E27FC236}">
                <a16:creationId xmlns:a16="http://schemas.microsoft.com/office/drawing/2014/main" id="{5C4CF1FC-CE83-635A-D5CC-F89BE9F3F7FF}"/>
              </a:ext>
            </a:extLst>
          </xdr:cNvPr>
          <xdr:cNvSpPr>
            <a:spLocks noChangeShapeType="1"/>
          </xdr:cNvSpPr>
        </xdr:nvSpPr>
        <xdr:spPr bwMode="auto">
          <a:xfrm>
            <a:off x="10489" y="1759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Line 738">
            <a:extLst>
              <a:ext uri="{FF2B5EF4-FFF2-40B4-BE49-F238E27FC236}">
                <a16:creationId xmlns:a16="http://schemas.microsoft.com/office/drawing/2014/main" id="{549453E4-7A89-99EA-6D8D-2C9C64F16DE7}"/>
              </a:ext>
            </a:extLst>
          </xdr:cNvPr>
          <xdr:cNvSpPr>
            <a:spLocks noChangeShapeType="1"/>
          </xdr:cNvSpPr>
        </xdr:nvSpPr>
        <xdr:spPr bwMode="auto">
          <a:xfrm>
            <a:off x="10244" y="1995"/>
            <a:ext cx="4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Line 737">
            <a:extLst>
              <a:ext uri="{FF2B5EF4-FFF2-40B4-BE49-F238E27FC236}">
                <a16:creationId xmlns:a16="http://schemas.microsoft.com/office/drawing/2014/main" id="{358F9500-65A4-AC67-07C3-0254B6A95FC0}"/>
              </a:ext>
            </a:extLst>
          </xdr:cNvPr>
          <xdr:cNvSpPr>
            <a:spLocks noChangeShapeType="1"/>
          </xdr:cNvSpPr>
        </xdr:nvSpPr>
        <xdr:spPr bwMode="auto">
          <a:xfrm>
            <a:off x="10023" y="1759"/>
            <a:ext cx="43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736">
            <a:extLst>
              <a:ext uri="{FF2B5EF4-FFF2-40B4-BE49-F238E27FC236}">
                <a16:creationId xmlns:a16="http://schemas.microsoft.com/office/drawing/2014/main" id="{E4C58441-6B34-415B-A93C-EEB5FC9CC6C4}"/>
              </a:ext>
            </a:extLst>
          </xdr:cNvPr>
          <xdr:cNvSpPr>
            <a:spLocks noChangeShapeType="1"/>
          </xdr:cNvSpPr>
        </xdr:nvSpPr>
        <xdr:spPr bwMode="auto">
          <a:xfrm>
            <a:off x="9897" y="1759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735">
            <a:extLst>
              <a:ext uri="{FF2B5EF4-FFF2-40B4-BE49-F238E27FC236}">
                <a16:creationId xmlns:a16="http://schemas.microsoft.com/office/drawing/2014/main" id="{89E9CFAC-BA51-F375-1B9B-8692BF0F6C26}"/>
              </a:ext>
            </a:extLst>
          </xdr:cNvPr>
          <xdr:cNvSpPr>
            <a:spLocks noChangeShapeType="1"/>
          </xdr:cNvSpPr>
        </xdr:nvSpPr>
        <xdr:spPr bwMode="auto">
          <a:xfrm>
            <a:off x="9813" y="1759"/>
            <a:ext cx="4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" name="Line 734">
            <a:extLst>
              <a:ext uri="{FF2B5EF4-FFF2-40B4-BE49-F238E27FC236}">
                <a16:creationId xmlns:a16="http://schemas.microsoft.com/office/drawing/2014/main" id="{9AA82C7D-96A6-D400-2EBB-4AABD85DB06E}"/>
              </a:ext>
            </a:extLst>
          </xdr:cNvPr>
          <xdr:cNvSpPr>
            <a:spLocks noChangeShapeType="1"/>
          </xdr:cNvSpPr>
        </xdr:nvSpPr>
        <xdr:spPr bwMode="auto">
          <a:xfrm>
            <a:off x="9694" y="1988"/>
            <a:ext cx="51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Line 733">
            <a:extLst>
              <a:ext uri="{FF2B5EF4-FFF2-40B4-BE49-F238E27FC236}">
                <a16:creationId xmlns:a16="http://schemas.microsoft.com/office/drawing/2014/main" id="{CCE541A7-CE79-BBB4-3277-7B1A3D255D7B}"/>
              </a:ext>
            </a:extLst>
          </xdr:cNvPr>
          <xdr:cNvSpPr>
            <a:spLocks noChangeShapeType="1"/>
          </xdr:cNvSpPr>
        </xdr:nvSpPr>
        <xdr:spPr bwMode="auto">
          <a:xfrm>
            <a:off x="8891" y="1995"/>
            <a:ext cx="76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732">
            <a:extLst>
              <a:ext uri="{FF2B5EF4-FFF2-40B4-BE49-F238E27FC236}">
                <a16:creationId xmlns:a16="http://schemas.microsoft.com/office/drawing/2014/main" id="{1BC4BC92-BF63-8FC4-03E3-0D272F4C473A}"/>
              </a:ext>
            </a:extLst>
          </xdr:cNvPr>
          <xdr:cNvSpPr>
            <a:spLocks noChangeShapeType="1"/>
          </xdr:cNvSpPr>
        </xdr:nvSpPr>
        <xdr:spPr bwMode="auto">
          <a:xfrm>
            <a:off x="8333" y="2131"/>
            <a:ext cx="2579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731">
            <a:extLst>
              <a:ext uri="{FF2B5EF4-FFF2-40B4-BE49-F238E27FC236}">
                <a16:creationId xmlns:a16="http://schemas.microsoft.com/office/drawing/2014/main" id="{4F535925-C605-C8EE-3D95-4E9EBF8D968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869" y="2183"/>
            <a:ext cx="35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Line 730">
            <a:extLst>
              <a:ext uri="{FF2B5EF4-FFF2-40B4-BE49-F238E27FC236}">
                <a16:creationId xmlns:a16="http://schemas.microsoft.com/office/drawing/2014/main" id="{60742CE6-768A-A19B-070E-F9E9ECAD04FB}"/>
              </a:ext>
            </a:extLst>
          </xdr:cNvPr>
          <xdr:cNvSpPr>
            <a:spLocks noChangeShapeType="1"/>
          </xdr:cNvSpPr>
        </xdr:nvSpPr>
        <xdr:spPr bwMode="auto">
          <a:xfrm flipH="1">
            <a:off x="6904" y="1988"/>
            <a:ext cx="1149" cy="20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729">
            <a:extLst>
              <a:ext uri="{FF2B5EF4-FFF2-40B4-BE49-F238E27FC236}">
                <a16:creationId xmlns:a16="http://schemas.microsoft.com/office/drawing/2014/main" id="{30ECA517-6409-5489-18E2-55FE79291263}"/>
              </a:ext>
            </a:extLst>
          </xdr:cNvPr>
          <xdr:cNvSpPr>
            <a:spLocks noChangeShapeType="1"/>
          </xdr:cNvSpPr>
        </xdr:nvSpPr>
        <xdr:spPr bwMode="auto">
          <a:xfrm flipH="1">
            <a:off x="8053" y="1988"/>
            <a:ext cx="78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728">
            <a:extLst>
              <a:ext uri="{FF2B5EF4-FFF2-40B4-BE49-F238E27FC236}">
                <a16:creationId xmlns:a16="http://schemas.microsoft.com/office/drawing/2014/main" id="{B0A77B97-2BB2-2EB3-1DC6-1E6BA874007B}"/>
              </a:ext>
            </a:extLst>
          </xdr:cNvPr>
          <xdr:cNvSpPr>
            <a:spLocks noChangeShapeType="1"/>
          </xdr:cNvSpPr>
        </xdr:nvSpPr>
        <xdr:spPr bwMode="auto">
          <a:xfrm flipV="1">
            <a:off x="8045" y="1988"/>
            <a:ext cx="8" cy="14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727">
            <a:extLst>
              <a:ext uri="{FF2B5EF4-FFF2-40B4-BE49-F238E27FC236}">
                <a16:creationId xmlns:a16="http://schemas.microsoft.com/office/drawing/2014/main" id="{159F21A9-2ECF-5839-27BE-4AFADE514A29}"/>
              </a:ext>
            </a:extLst>
          </xdr:cNvPr>
          <xdr:cNvSpPr>
            <a:spLocks noChangeShapeType="1"/>
          </xdr:cNvSpPr>
        </xdr:nvSpPr>
        <xdr:spPr bwMode="auto">
          <a:xfrm flipV="1">
            <a:off x="7952" y="2064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Line 726">
            <a:extLst>
              <a:ext uri="{FF2B5EF4-FFF2-40B4-BE49-F238E27FC236}">
                <a16:creationId xmlns:a16="http://schemas.microsoft.com/office/drawing/2014/main" id="{D851A086-D995-E0AE-12D0-613C3C63CFB2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7" y="2081"/>
            <a:ext cx="67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Line 725">
            <a:extLst>
              <a:ext uri="{FF2B5EF4-FFF2-40B4-BE49-F238E27FC236}">
                <a16:creationId xmlns:a16="http://schemas.microsoft.com/office/drawing/2014/main" id="{E0DCA49D-D496-A592-FB55-E3DA3C96960E}"/>
              </a:ext>
            </a:extLst>
          </xdr:cNvPr>
          <xdr:cNvSpPr>
            <a:spLocks noChangeShapeType="1"/>
          </xdr:cNvSpPr>
        </xdr:nvSpPr>
        <xdr:spPr bwMode="auto">
          <a:xfrm flipV="1">
            <a:off x="7648" y="2105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724">
            <a:extLst>
              <a:ext uri="{FF2B5EF4-FFF2-40B4-BE49-F238E27FC236}">
                <a16:creationId xmlns:a16="http://schemas.microsoft.com/office/drawing/2014/main" id="{CFAD9595-CAE1-1A8D-4BBF-D5BA3C3183B4}"/>
              </a:ext>
            </a:extLst>
          </xdr:cNvPr>
          <xdr:cNvSpPr>
            <a:spLocks noChangeShapeType="1"/>
          </xdr:cNvSpPr>
        </xdr:nvSpPr>
        <xdr:spPr bwMode="auto">
          <a:xfrm flipV="1">
            <a:off x="7562" y="2131"/>
            <a:ext cx="17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723">
            <a:extLst>
              <a:ext uri="{FF2B5EF4-FFF2-40B4-BE49-F238E27FC236}">
                <a16:creationId xmlns:a16="http://schemas.microsoft.com/office/drawing/2014/main" id="{8DCA7AD0-CF8F-54BF-4EAE-4931113A168C}"/>
              </a:ext>
            </a:extLst>
          </xdr:cNvPr>
          <xdr:cNvSpPr>
            <a:spLocks noChangeShapeType="1"/>
          </xdr:cNvSpPr>
        </xdr:nvSpPr>
        <xdr:spPr bwMode="auto">
          <a:xfrm>
            <a:off x="7495" y="2148"/>
            <a:ext cx="1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Line 722">
            <a:extLst>
              <a:ext uri="{FF2B5EF4-FFF2-40B4-BE49-F238E27FC236}">
                <a16:creationId xmlns:a16="http://schemas.microsoft.com/office/drawing/2014/main" id="{6C8B2795-EA03-9883-BA49-A55AF818D979}"/>
              </a:ext>
            </a:extLst>
          </xdr:cNvPr>
          <xdr:cNvSpPr>
            <a:spLocks noChangeShapeType="1"/>
          </xdr:cNvSpPr>
        </xdr:nvSpPr>
        <xdr:spPr bwMode="auto">
          <a:xfrm flipV="1">
            <a:off x="7335" y="2165"/>
            <a:ext cx="84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721">
            <a:extLst>
              <a:ext uri="{FF2B5EF4-FFF2-40B4-BE49-F238E27FC236}">
                <a16:creationId xmlns:a16="http://schemas.microsoft.com/office/drawing/2014/main" id="{25B7544B-22AB-B6F3-9BB8-43934CCDEB7D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7" y="2198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720">
            <a:extLst>
              <a:ext uri="{FF2B5EF4-FFF2-40B4-BE49-F238E27FC236}">
                <a16:creationId xmlns:a16="http://schemas.microsoft.com/office/drawing/2014/main" id="{F4DAF505-E8BD-B2A2-E240-2E833968B048}"/>
              </a:ext>
            </a:extLst>
          </xdr:cNvPr>
          <xdr:cNvSpPr>
            <a:spLocks noChangeShapeType="1"/>
          </xdr:cNvSpPr>
        </xdr:nvSpPr>
        <xdr:spPr bwMode="auto">
          <a:xfrm flipV="1">
            <a:off x="6997" y="2233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719">
            <a:extLst>
              <a:ext uri="{FF2B5EF4-FFF2-40B4-BE49-F238E27FC236}">
                <a16:creationId xmlns:a16="http://schemas.microsoft.com/office/drawing/2014/main" id="{F598D30C-13F5-7A20-B628-0AE1D776C3B6}"/>
              </a:ext>
            </a:extLst>
          </xdr:cNvPr>
          <xdr:cNvSpPr>
            <a:spLocks noChangeShapeType="1"/>
          </xdr:cNvSpPr>
        </xdr:nvSpPr>
        <xdr:spPr bwMode="auto">
          <a:xfrm flipV="1">
            <a:off x="6811" y="2258"/>
            <a:ext cx="101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Line 718">
            <a:extLst>
              <a:ext uri="{FF2B5EF4-FFF2-40B4-BE49-F238E27FC236}">
                <a16:creationId xmlns:a16="http://schemas.microsoft.com/office/drawing/2014/main" id="{91218F5D-C0F6-0E60-9DD3-8B1080A88997}"/>
              </a:ext>
            </a:extLst>
          </xdr:cNvPr>
          <xdr:cNvSpPr>
            <a:spLocks noChangeShapeType="1"/>
          </xdr:cNvSpPr>
        </xdr:nvSpPr>
        <xdr:spPr bwMode="auto">
          <a:xfrm>
            <a:off x="6709" y="2291"/>
            <a:ext cx="10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" name="Line 717">
            <a:extLst>
              <a:ext uri="{FF2B5EF4-FFF2-40B4-BE49-F238E27FC236}">
                <a16:creationId xmlns:a16="http://schemas.microsoft.com/office/drawing/2014/main" id="{E0FFE01B-36F6-D016-5762-8D01C4DB5147}"/>
              </a:ext>
            </a:extLst>
          </xdr:cNvPr>
          <xdr:cNvSpPr>
            <a:spLocks noChangeShapeType="1"/>
          </xdr:cNvSpPr>
        </xdr:nvSpPr>
        <xdr:spPr bwMode="auto">
          <a:xfrm>
            <a:off x="8045" y="2131"/>
            <a:ext cx="2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716">
            <a:extLst>
              <a:ext uri="{FF2B5EF4-FFF2-40B4-BE49-F238E27FC236}">
                <a16:creationId xmlns:a16="http://schemas.microsoft.com/office/drawing/2014/main" id="{561CF916-D924-7C0E-6D65-B447F350AD21}"/>
              </a:ext>
            </a:extLst>
          </xdr:cNvPr>
          <xdr:cNvSpPr>
            <a:spLocks noChangeShapeType="1"/>
          </xdr:cNvSpPr>
        </xdr:nvSpPr>
        <xdr:spPr bwMode="auto">
          <a:xfrm flipV="1">
            <a:off x="8019" y="2131"/>
            <a:ext cx="2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715">
            <a:extLst>
              <a:ext uri="{FF2B5EF4-FFF2-40B4-BE49-F238E27FC236}">
                <a16:creationId xmlns:a16="http://schemas.microsoft.com/office/drawing/2014/main" id="{C3E16C24-7644-B13C-BF37-2AA8174652B5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9" y="2148"/>
            <a:ext cx="1310" cy="22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714">
            <a:extLst>
              <a:ext uri="{FF2B5EF4-FFF2-40B4-BE49-F238E27FC236}">
                <a16:creationId xmlns:a16="http://schemas.microsoft.com/office/drawing/2014/main" id="{EBDE3D42-CF51-EEB4-4E80-F73CF6EB4A7D}"/>
              </a:ext>
            </a:extLst>
          </xdr:cNvPr>
          <xdr:cNvSpPr>
            <a:spLocks noChangeShapeType="1"/>
          </xdr:cNvSpPr>
        </xdr:nvSpPr>
        <xdr:spPr bwMode="auto">
          <a:xfrm>
            <a:off x="6700" y="2233"/>
            <a:ext cx="26" cy="2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Line 713">
            <a:extLst>
              <a:ext uri="{FF2B5EF4-FFF2-40B4-BE49-F238E27FC236}">
                <a16:creationId xmlns:a16="http://schemas.microsoft.com/office/drawing/2014/main" id="{22219029-AB07-ED00-0311-81122C8C8FA8}"/>
              </a:ext>
            </a:extLst>
          </xdr:cNvPr>
          <xdr:cNvSpPr>
            <a:spLocks noChangeShapeType="1"/>
          </xdr:cNvSpPr>
        </xdr:nvSpPr>
        <xdr:spPr bwMode="auto">
          <a:xfrm>
            <a:off x="8002" y="1750"/>
            <a:ext cx="1744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712">
            <a:extLst>
              <a:ext uri="{FF2B5EF4-FFF2-40B4-BE49-F238E27FC236}">
                <a16:creationId xmlns:a16="http://schemas.microsoft.com/office/drawing/2014/main" id="{AF89F846-4A84-7531-8D10-6860DA318A5D}"/>
              </a:ext>
            </a:extLst>
          </xdr:cNvPr>
          <xdr:cNvSpPr>
            <a:spLocks noChangeShapeType="1"/>
          </xdr:cNvSpPr>
        </xdr:nvSpPr>
        <xdr:spPr bwMode="auto">
          <a:xfrm flipV="1">
            <a:off x="6895" y="1750"/>
            <a:ext cx="1107" cy="4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711">
            <a:extLst>
              <a:ext uri="{FF2B5EF4-FFF2-40B4-BE49-F238E27FC236}">
                <a16:creationId xmlns:a16="http://schemas.microsoft.com/office/drawing/2014/main" id="{DB663344-4CFE-C741-2C14-4DD943FE4634}"/>
              </a:ext>
            </a:extLst>
          </xdr:cNvPr>
          <xdr:cNvSpPr>
            <a:spLocks noChangeShapeType="1"/>
          </xdr:cNvSpPr>
        </xdr:nvSpPr>
        <xdr:spPr bwMode="auto">
          <a:xfrm flipV="1">
            <a:off x="6869" y="2157"/>
            <a:ext cx="26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Line 710">
            <a:extLst>
              <a:ext uri="{FF2B5EF4-FFF2-40B4-BE49-F238E27FC236}">
                <a16:creationId xmlns:a16="http://schemas.microsoft.com/office/drawing/2014/main" id="{68E7E604-CB68-4CB5-AB35-49B2F8EDA48C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0" y="2183"/>
            <a:ext cx="169" cy="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" name="Line 709">
            <a:extLst>
              <a:ext uri="{FF2B5EF4-FFF2-40B4-BE49-F238E27FC236}">
                <a16:creationId xmlns:a16="http://schemas.microsoft.com/office/drawing/2014/main" id="{71D9EA5D-8170-15A6-964D-57023D903544}"/>
              </a:ext>
            </a:extLst>
          </xdr:cNvPr>
          <xdr:cNvSpPr>
            <a:spLocks noChangeShapeType="1"/>
          </xdr:cNvSpPr>
        </xdr:nvSpPr>
        <xdr:spPr bwMode="auto">
          <a:xfrm flipV="1">
            <a:off x="5516" y="2233"/>
            <a:ext cx="1184" cy="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708">
            <a:extLst>
              <a:ext uri="{FF2B5EF4-FFF2-40B4-BE49-F238E27FC236}">
                <a16:creationId xmlns:a16="http://schemas.microsoft.com/office/drawing/2014/main" id="{0E528190-63D8-D14D-9A30-1D62B8C218B8}"/>
              </a:ext>
            </a:extLst>
          </xdr:cNvPr>
          <xdr:cNvSpPr>
            <a:spLocks noChangeShapeType="1"/>
          </xdr:cNvSpPr>
        </xdr:nvSpPr>
        <xdr:spPr bwMode="auto">
          <a:xfrm flipV="1">
            <a:off x="5339" y="2445"/>
            <a:ext cx="177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707">
            <a:extLst>
              <a:ext uri="{FF2B5EF4-FFF2-40B4-BE49-F238E27FC236}">
                <a16:creationId xmlns:a16="http://schemas.microsoft.com/office/drawing/2014/main" id="{6E536F30-F3F0-E953-0E6F-C639340E30DD}"/>
              </a:ext>
            </a:extLst>
          </xdr:cNvPr>
          <xdr:cNvSpPr>
            <a:spLocks noChangeShapeType="1"/>
          </xdr:cNvSpPr>
        </xdr:nvSpPr>
        <xdr:spPr bwMode="auto">
          <a:xfrm flipH="1">
            <a:off x="5322" y="2672"/>
            <a:ext cx="936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706">
            <a:extLst>
              <a:ext uri="{FF2B5EF4-FFF2-40B4-BE49-F238E27FC236}">
                <a16:creationId xmlns:a16="http://schemas.microsoft.com/office/drawing/2014/main" id="{B3BA0A55-781D-0F9C-1024-7D8C4F41169D}"/>
              </a:ext>
            </a:extLst>
          </xdr:cNvPr>
          <xdr:cNvSpPr>
            <a:spLocks noChangeShapeType="1"/>
          </xdr:cNvSpPr>
        </xdr:nvSpPr>
        <xdr:spPr bwMode="auto">
          <a:xfrm flipV="1">
            <a:off x="5289" y="2639"/>
            <a:ext cx="1" cy="60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Line 705">
            <a:extLst>
              <a:ext uri="{FF2B5EF4-FFF2-40B4-BE49-F238E27FC236}">
                <a16:creationId xmlns:a16="http://schemas.microsoft.com/office/drawing/2014/main" id="{54C13892-C65D-5862-D214-129ACEFAE053}"/>
              </a:ext>
            </a:extLst>
          </xdr:cNvPr>
          <xdr:cNvSpPr>
            <a:spLocks noChangeShapeType="1"/>
          </xdr:cNvSpPr>
        </xdr:nvSpPr>
        <xdr:spPr bwMode="auto">
          <a:xfrm flipV="1">
            <a:off x="14119" y="2636"/>
            <a:ext cx="2" cy="63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704">
            <a:extLst>
              <a:ext uri="{FF2B5EF4-FFF2-40B4-BE49-F238E27FC236}">
                <a16:creationId xmlns:a16="http://schemas.microsoft.com/office/drawing/2014/main" id="{65956D95-A8CF-CF06-10C3-2B961995B4FD}"/>
              </a:ext>
            </a:extLst>
          </xdr:cNvPr>
          <xdr:cNvSpPr>
            <a:spLocks noChangeShapeType="1"/>
          </xdr:cNvSpPr>
        </xdr:nvSpPr>
        <xdr:spPr bwMode="auto">
          <a:xfrm>
            <a:off x="5322" y="2672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703">
            <a:extLst>
              <a:ext uri="{FF2B5EF4-FFF2-40B4-BE49-F238E27FC236}">
                <a16:creationId xmlns:a16="http://schemas.microsoft.com/office/drawing/2014/main" id="{EFA01533-9C66-4C8D-BBDF-E9FEDF8A339A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967"/>
            <a:ext cx="183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Line 702">
            <a:extLst>
              <a:ext uri="{FF2B5EF4-FFF2-40B4-BE49-F238E27FC236}">
                <a16:creationId xmlns:a16="http://schemas.microsoft.com/office/drawing/2014/main" id="{09E64A0A-EEE0-73A9-BFBD-6CF2CD7398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896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Line 701">
            <a:extLst>
              <a:ext uri="{FF2B5EF4-FFF2-40B4-BE49-F238E27FC236}">
                <a16:creationId xmlns:a16="http://schemas.microsoft.com/office/drawing/2014/main" id="{36B1CBBF-0B9B-70BE-58DB-B520EED6EFCE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8834"/>
            <a:ext cx="1" cy="6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700">
            <a:extLst>
              <a:ext uri="{FF2B5EF4-FFF2-40B4-BE49-F238E27FC236}">
                <a16:creationId xmlns:a16="http://schemas.microsoft.com/office/drawing/2014/main" id="{407A7735-E995-08A5-78BF-D57D87C27EA7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601"/>
            <a:ext cx="10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699">
            <a:extLst>
              <a:ext uri="{FF2B5EF4-FFF2-40B4-BE49-F238E27FC236}">
                <a16:creationId xmlns:a16="http://schemas.microsoft.com/office/drawing/2014/main" id="{FCAE1FD1-CD1F-03F1-7B87-A64465BCF3BC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467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Line 698">
            <a:extLst>
              <a:ext uri="{FF2B5EF4-FFF2-40B4-BE49-F238E27FC236}">
                <a16:creationId xmlns:a16="http://schemas.microsoft.com/office/drawing/2014/main" id="{4FF76088-8BEA-4F56-DDB3-61021C480FA9}"/>
              </a:ext>
            </a:extLst>
          </xdr:cNvPr>
          <xdr:cNvSpPr>
            <a:spLocks noChangeShapeType="1"/>
          </xdr:cNvSpPr>
        </xdr:nvSpPr>
        <xdr:spPr bwMode="auto">
          <a:xfrm>
            <a:off x="5058" y="8867"/>
            <a:ext cx="206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" name="Line 697">
            <a:extLst>
              <a:ext uri="{FF2B5EF4-FFF2-40B4-BE49-F238E27FC236}">
                <a16:creationId xmlns:a16="http://schemas.microsoft.com/office/drawing/2014/main" id="{982E77A0-3999-52B0-1EAD-271F010DA706}"/>
              </a:ext>
            </a:extLst>
          </xdr:cNvPr>
          <xdr:cNvSpPr>
            <a:spLocks noChangeShapeType="1"/>
          </xdr:cNvSpPr>
        </xdr:nvSpPr>
        <xdr:spPr bwMode="auto">
          <a:xfrm>
            <a:off x="5224" y="8834"/>
            <a:ext cx="2" cy="1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696">
            <a:extLst>
              <a:ext uri="{FF2B5EF4-FFF2-40B4-BE49-F238E27FC236}">
                <a16:creationId xmlns:a16="http://schemas.microsoft.com/office/drawing/2014/main" id="{3144727E-1E42-D8EF-07F9-FBA4C1870AF3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834"/>
            <a:ext cx="193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695">
            <a:extLst>
              <a:ext uri="{FF2B5EF4-FFF2-40B4-BE49-F238E27FC236}">
                <a16:creationId xmlns:a16="http://schemas.microsoft.com/office/drawing/2014/main" id="{9284BDEA-4E58-72E5-4BA5-1E0F15BD5759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3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Line 694">
            <a:extLst>
              <a:ext uri="{FF2B5EF4-FFF2-40B4-BE49-F238E27FC236}">
                <a16:creationId xmlns:a16="http://schemas.microsoft.com/office/drawing/2014/main" id="{3F9AE618-0D4D-16B1-D761-CEAECAAF7B35}"/>
              </a:ext>
            </a:extLst>
          </xdr:cNvPr>
          <xdr:cNvSpPr>
            <a:spLocks noChangeShapeType="1"/>
          </xdr:cNvSpPr>
        </xdr:nvSpPr>
        <xdr:spPr bwMode="auto">
          <a:xfrm flipV="1">
            <a:off x="3733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Line 693">
            <a:extLst>
              <a:ext uri="{FF2B5EF4-FFF2-40B4-BE49-F238E27FC236}">
                <a16:creationId xmlns:a16="http://schemas.microsoft.com/office/drawing/2014/main" id="{A973ECF4-C452-7A5D-51E4-14E3A14F0378}"/>
              </a:ext>
            </a:extLst>
          </xdr:cNvPr>
          <xdr:cNvSpPr>
            <a:spLocks noChangeShapeType="1"/>
          </xdr:cNvSpPr>
        </xdr:nvSpPr>
        <xdr:spPr bwMode="auto">
          <a:xfrm flipV="1">
            <a:off x="3471" y="8662"/>
            <a:ext cx="1" cy="1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692">
            <a:extLst>
              <a:ext uri="{FF2B5EF4-FFF2-40B4-BE49-F238E27FC236}">
                <a16:creationId xmlns:a16="http://schemas.microsoft.com/office/drawing/2014/main" id="{F0C43556-97B1-EDCC-F769-34688B4E197A}"/>
              </a:ext>
            </a:extLst>
          </xdr:cNvPr>
          <xdr:cNvSpPr>
            <a:spLocks noChangeShapeType="1"/>
          </xdr:cNvSpPr>
        </xdr:nvSpPr>
        <xdr:spPr bwMode="auto">
          <a:xfrm flipV="1">
            <a:off x="3207" y="8665"/>
            <a:ext cx="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691">
            <a:extLst>
              <a:ext uri="{FF2B5EF4-FFF2-40B4-BE49-F238E27FC236}">
                <a16:creationId xmlns:a16="http://schemas.microsoft.com/office/drawing/2014/main" id="{51121BBC-838B-07EA-73FA-9F9A5D37D5AC}"/>
              </a:ext>
            </a:extLst>
          </xdr:cNvPr>
          <xdr:cNvSpPr>
            <a:spLocks noChangeShapeType="1"/>
          </xdr:cNvSpPr>
        </xdr:nvSpPr>
        <xdr:spPr bwMode="auto">
          <a:xfrm flipV="1">
            <a:off x="2945" y="8668"/>
            <a:ext cx="2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Line 690">
            <a:extLst>
              <a:ext uri="{FF2B5EF4-FFF2-40B4-BE49-F238E27FC236}">
                <a16:creationId xmlns:a16="http://schemas.microsoft.com/office/drawing/2014/main" id="{13CC4491-568A-6D52-D504-5E2AD23BFC7F}"/>
              </a:ext>
            </a:extLst>
          </xdr:cNvPr>
          <xdr:cNvSpPr>
            <a:spLocks noChangeShapeType="1"/>
          </xdr:cNvSpPr>
        </xdr:nvSpPr>
        <xdr:spPr bwMode="auto">
          <a:xfrm flipV="1">
            <a:off x="3339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Line 689">
            <a:extLst>
              <a:ext uri="{FF2B5EF4-FFF2-40B4-BE49-F238E27FC236}">
                <a16:creationId xmlns:a16="http://schemas.microsoft.com/office/drawing/2014/main" id="{D88D85E9-8B2D-4CAA-E868-A86B35BEF589}"/>
              </a:ext>
            </a:extLst>
          </xdr:cNvPr>
          <xdr:cNvSpPr>
            <a:spLocks noChangeShapeType="1"/>
          </xdr:cNvSpPr>
        </xdr:nvSpPr>
        <xdr:spPr bwMode="auto">
          <a:xfrm flipV="1">
            <a:off x="3601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688">
            <a:extLst>
              <a:ext uri="{FF2B5EF4-FFF2-40B4-BE49-F238E27FC236}">
                <a16:creationId xmlns:a16="http://schemas.microsoft.com/office/drawing/2014/main" id="{83E1ADD3-03D1-3B13-40FB-28B13649021B}"/>
              </a:ext>
            </a:extLst>
          </xdr:cNvPr>
          <xdr:cNvSpPr>
            <a:spLocks noChangeShapeType="1"/>
          </xdr:cNvSpPr>
        </xdr:nvSpPr>
        <xdr:spPr bwMode="auto">
          <a:xfrm flipV="1">
            <a:off x="3863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687">
            <a:extLst>
              <a:ext uri="{FF2B5EF4-FFF2-40B4-BE49-F238E27FC236}">
                <a16:creationId xmlns:a16="http://schemas.microsoft.com/office/drawing/2014/main" id="{47CD47D9-32F4-27D3-222D-3AF53EA2F86C}"/>
              </a:ext>
            </a:extLst>
          </xdr:cNvPr>
          <xdr:cNvSpPr>
            <a:spLocks noChangeShapeType="1"/>
          </xdr:cNvSpPr>
        </xdr:nvSpPr>
        <xdr:spPr bwMode="auto">
          <a:xfrm flipV="1">
            <a:off x="281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Line 686">
            <a:extLst>
              <a:ext uri="{FF2B5EF4-FFF2-40B4-BE49-F238E27FC236}">
                <a16:creationId xmlns:a16="http://schemas.microsoft.com/office/drawing/2014/main" id="{6B980908-CBDD-E666-7E2A-1C9EF08F5CAD}"/>
              </a:ext>
            </a:extLst>
          </xdr:cNvPr>
          <xdr:cNvSpPr>
            <a:spLocks noChangeShapeType="1"/>
          </xdr:cNvSpPr>
        </xdr:nvSpPr>
        <xdr:spPr bwMode="auto">
          <a:xfrm flipV="1">
            <a:off x="3077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Line 685">
            <a:extLst>
              <a:ext uri="{FF2B5EF4-FFF2-40B4-BE49-F238E27FC236}">
                <a16:creationId xmlns:a16="http://schemas.microsoft.com/office/drawing/2014/main" id="{C91A18EE-8323-769F-0A37-83BF73F80E88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684">
            <a:extLst>
              <a:ext uri="{FF2B5EF4-FFF2-40B4-BE49-F238E27FC236}">
                <a16:creationId xmlns:a16="http://schemas.microsoft.com/office/drawing/2014/main" id="{3CBC55EF-D590-B55A-4E3E-9B4BA56CA416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683">
            <a:extLst>
              <a:ext uri="{FF2B5EF4-FFF2-40B4-BE49-F238E27FC236}">
                <a16:creationId xmlns:a16="http://schemas.microsoft.com/office/drawing/2014/main" id="{F6EC2CD6-EC01-F707-D768-E660321A6F10}"/>
              </a:ext>
            </a:extLst>
          </xdr:cNvPr>
          <xdr:cNvSpPr>
            <a:spLocks noChangeShapeType="1"/>
          </xdr:cNvSpPr>
        </xdr:nvSpPr>
        <xdr:spPr bwMode="auto">
          <a:xfrm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6" name="Line 682">
            <a:extLst>
              <a:ext uri="{FF2B5EF4-FFF2-40B4-BE49-F238E27FC236}">
                <a16:creationId xmlns:a16="http://schemas.microsoft.com/office/drawing/2014/main" id="{B859AFF8-5B5D-B758-EFA0-47930525DFAA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7" name="Line 681">
            <a:extLst>
              <a:ext uri="{FF2B5EF4-FFF2-40B4-BE49-F238E27FC236}">
                <a16:creationId xmlns:a16="http://schemas.microsoft.com/office/drawing/2014/main" id="{BE7C2430-6401-7BBF-B887-F6FC07B2AA46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2307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680">
            <a:extLst>
              <a:ext uri="{FF2B5EF4-FFF2-40B4-BE49-F238E27FC236}">
                <a16:creationId xmlns:a16="http://schemas.microsoft.com/office/drawing/2014/main" id="{4BCE7C2E-E228-AD7D-D6D7-0800901D9A0E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679">
            <a:extLst>
              <a:ext uri="{FF2B5EF4-FFF2-40B4-BE49-F238E27FC236}">
                <a16:creationId xmlns:a16="http://schemas.microsoft.com/office/drawing/2014/main" id="{32FB1A07-FC46-EE1D-4802-4BEF1D463BAD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2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0" name="Line 678">
            <a:extLst>
              <a:ext uri="{FF2B5EF4-FFF2-40B4-BE49-F238E27FC236}">
                <a16:creationId xmlns:a16="http://schemas.microsoft.com/office/drawing/2014/main" id="{B90D0399-6DF2-EF67-70A2-8F2F24F784B6}"/>
              </a:ext>
            </a:extLst>
          </xdr:cNvPr>
          <xdr:cNvSpPr>
            <a:spLocks noChangeShapeType="1"/>
          </xdr:cNvSpPr>
        </xdr:nvSpPr>
        <xdr:spPr bwMode="auto">
          <a:xfrm flipH="1">
            <a:off x="5289" y="2639"/>
            <a:ext cx="939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" name="Line 677">
            <a:extLst>
              <a:ext uri="{FF2B5EF4-FFF2-40B4-BE49-F238E27FC236}">
                <a16:creationId xmlns:a16="http://schemas.microsoft.com/office/drawing/2014/main" id="{C35A81C5-B9C6-862C-45FD-C15CDC6D5FDA}"/>
              </a:ext>
            </a:extLst>
          </xdr:cNvPr>
          <xdr:cNvSpPr>
            <a:spLocks noChangeShapeType="1"/>
          </xdr:cNvSpPr>
        </xdr:nvSpPr>
        <xdr:spPr bwMode="auto">
          <a:xfrm>
            <a:off x="5289" y="2639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676">
            <a:extLst>
              <a:ext uri="{FF2B5EF4-FFF2-40B4-BE49-F238E27FC236}">
                <a16:creationId xmlns:a16="http://schemas.microsoft.com/office/drawing/2014/main" id="{B53855CF-FC8B-4C6E-0EFB-82ABAA9D7093}"/>
              </a:ext>
            </a:extLst>
          </xdr:cNvPr>
          <xdr:cNvSpPr>
            <a:spLocks noChangeShapeType="1"/>
          </xdr:cNvSpPr>
        </xdr:nvSpPr>
        <xdr:spPr bwMode="auto">
          <a:xfrm flipV="1">
            <a:off x="14085" y="2671"/>
            <a:ext cx="2" cy="63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675">
            <a:extLst>
              <a:ext uri="{FF2B5EF4-FFF2-40B4-BE49-F238E27FC236}">
                <a16:creationId xmlns:a16="http://schemas.microsoft.com/office/drawing/2014/main" id="{F0DBBD07-22E7-F82A-95E0-10B8CC4459E6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1640"/>
            <a:ext cx="64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" name="Line 674">
            <a:extLst>
              <a:ext uri="{FF2B5EF4-FFF2-40B4-BE49-F238E27FC236}">
                <a16:creationId xmlns:a16="http://schemas.microsoft.com/office/drawing/2014/main" id="{D5CD402C-C663-7D91-C4F5-7F9255FCBD36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658"/>
            <a:ext cx="1164" cy="1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5" name="Line 673">
            <a:extLst>
              <a:ext uri="{FF2B5EF4-FFF2-40B4-BE49-F238E27FC236}">
                <a16:creationId xmlns:a16="http://schemas.microsoft.com/office/drawing/2014/main" id="{D8549A11-DEC8-CE30-B1E8-93428E507228}"/>
              </a:ext>
            </a:extLst>
          </xdr:cNvPr>
          <xdr:cNvSpPr>
            <a:spLocks noChangeShapeType="1"/>
          </xdr:cNvSpPr>
        </xdr:nvSpPr>
        <xdr:spPr bwMode="auto">
          <a:xfrm flipH="1">
            <a:off x="7320" y="9870"/>
            <a:ext cx="736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672">
            <a:extLst>
              <a:ext uri="{FF2B5EF4-FFF2-40B4-BE49-F238E27FC236}">
                <a16:creationId xmlns:a16="http://schemas.microsoft.com/office/drawing/2014/main" id="{8BE705BA-2EA4-D570-40D1-891BA6D77A75}"/>
              </a:ext>
            </a:extLst>
          </xdr:cNvPr>
          <xdr:cNvSpPr>
            <a:spLocks noChangeShapeType="1"/>
          </xdr:cNvSpPr>
        </xdr:nvSpPr>
        <xdr:spPr bwMode="auto">
          <a:xfrm>
            <a:off x="7320" y="9870"/>
            <a:ext cx="2" cy="4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671">
            <a:extLst>
              <a:ext uri="{FF2B5EF4-FFF2-40B4-BE49-F238E27FC236}">
                <a16:creationId xmlns:a16="http://schemas.microsoft.com/office/drawing/2014/main" id="{043F9E3A-05BE-CB50-D9DC-A1BCAADD1347}"/>
              </a:ext>
            </a:extLst>
          </xdr:cNvPr>
          <xdr:cNvSpPr>
            <a:spLocks noChangeShapeType="1"/>
          </xdr:cNvSpPr>
        </xdr:nvSpPr>
        <xdr:spPr bwMode="auto">
          <a:xfrm>
            <a:off x="2779" y="9103"/>
            <a:ext cx="410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8" name="Line 670">
            <a:extLst>
              <a:ext uri="{FF2B5EF4-FFF2-40B4-BE49-F238E27FC236}">
                <a16:creationId xmlns:a16="http://schemas.microsoft.com/office/drawing/2014/main" id="{830FD5D9-7F36-22D3-593E-DB644FA30DFB}"/>
              </a:ext>
            </a:extLst>
          </xdr:cNvPr>
          <xdr:cNvSpPr>
            <a:spLocks noChangeShapeType="1"/>
          </xdr:cNvSpPr>
        </xdr:nvSpPr>
        <xdr:spPr bwMode="auto">
          <a:xfrm flipV="1">
            <a:off x="6887" y="9103"/>
            <a:ext cx="1" cy="120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9" name="Line 669">
            <a:extLst>
              <a:ext uri="{FF2B5EF4-FFF2-40B4-BE49-F238E27FC236}">
                <a16:creationId xmlns:a16="http://schemas.microsoft.com/office/drawing/2014/main" id="{E962153E-4FBD-F74A-9635-C0FEF4C7E20E}"/>
              </a:ext>
            </a:extLst>
          </xdr:cNvPr>
          <xdr:cNvSpPr>
            <a:spLocks noChangeShapeType="1"/>
          </xdr:cNvSpPr>
        </xdr:nvSpPr>
        <xdr:spPr bwMode="auto">
          <a:xfrm flipV="1">
            <a:off x="6854" y="9137"/>
            <a:ext cx="1" cy="1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668">
            <a:extLst>
              <a:ext uri="{FF2B5EF4-FFF2-40B4-BE49-F238E27FC236}">
                <a16:creationId xmlns:a16="http://schemas.microsoft.com/office/drawing/2014/main" id="{09DE42CB-01F8-AAD6-C223-BFA3ABD93CE1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9601"/>
            <a:ext cx="2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667">
            <a:extLst>
              <a:ext uri="{FF2B5EF4-FFF2-40B4-BE49-F238E27FC236}">
                <a16:creationId xmlns:a16="http://schemas.microsoft.com/office/drawing/2014/main" id="{BF4F46B4-4A04-C1B4-AF5D-74FB2B680964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67"/>
            <a:ext cx="22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666">
            <a:extLst>
              <a:ext uri="{FF2B5EF4-FFF2-40B4-BE49-F238E27FC236}">
                <a16:creationId xmlns:a16="http://schemas.microsoft.com/office/drawing/2014/main" id="{831E21FD-AD00-83E4-4657-FB97FA38A2BE}"/>
              </a:ext>
            </a:extLst>
          </xdr:cNvPr>
          <xdr:cNvSpPr>
            <a:spLocks noChangeShapeType="1"/>
          </xdr:cNvSpPr>
        </xdr:nvSpPr>
        <xdr:spPr bwMode="auto">
          <a:xfrm flipV="1">
            <a:off x="7123" y="8867"/>
            <a:ext cx="1" cy="144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Line 665">
            <a:extLst>
              <a:ext uri="{FF2B5EF4-FFF2-40B4-BE49-F238E27FC236}">
                <a16:creationId xmlns:a16="http://schemas.microsoft.com/office/drawing/2014/main" id="{62747F4E-141B-36D1-1152-51AB645814B8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9601"/>
            <a:ext cx="1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664">
            <a:extLst>
              <a:ext uri="{FF2B5EF4-FFF2-40B4-BE49-F238E27FC236}">
                <a16:creationId xmlns:a16="http://schemas.microsoft.com/office/drawing/2014/main" id="{70927382-BA62-86EC-3057-3FED64214789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37"/>
            <a:ext cx="407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663">
            <a:extLst>
              <a:ext uri="{FF2B5EF4-FFF2-40B4-BE49-F238E27FC236}">
                <a16:creationId xmlns:a16="http://schemas.microsoft.com/office/drawing/2014/main" id="{F9BF983B-F08A-B815-DDE7-57BDEF76F5F6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37"/>
            <a:ext cx="220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6" name="Line 662">
            <a:extLst>
              <a:ext uri="{FF2B5EF4-FFF2-40B4-BE49-F238E27FC236}">
                <a16:creationId xmlns:a16="http://schemas.microsoft.com/office/drawing/2014/main" id="{B0EE6221-3F4E-5D3A-FC23-8C4992680379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004"/>
            <a:ext cx="220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7" name="Line 661">
            <a:extLst>
              <a:ext uri="{FF2B5EF4-FFF2-40B4-BE49-F238E27FC236}">
                <a16:creationId xmlns:a16="http://schemas.microsoft.com/office/drawing/2014/main" id="{BACDD483-37E9-6AB7-BEB8-3DB9D5AB8930}"/>
              </a:ext>
            </a:extLst>
          </xdr:cNvPr>
          <xdr:cNvSpPr>
            <a:spLocks noChangeShapeType="1"/>
          </xdr:cNvSpPr>
        </xdr:nvSpPr>
        <xdr:spPr bwMode="auto">
          <a:xfrm>
            <a:off x="6821" y="9170"/>
            <a:ext cx="1" cy="11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660">
            <a:extLst>
              <a:ext uri="{FF2B5EF4-FFF2-40B4-BE49-F238E27FC236}">
                <a16:creationId xmlns:a16="http://schemas.microsoft.com/office/drawing/2014/main" id="{78583217-4AC2-3E99-A4A5-4E04E02153BF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70"/>
            <a:ext cx="404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659">
            <a:extLst>
              <a:ext uri="{FF2B5EF4-FFF2-40B4-BE49-F238E27FC236}">
                <a16:creationId xmlns:a16="http://schemas.microsoft.com/office/drawing/2014/main" id="{4D2C9A8B-7DBD-CC14-8502-1AE1F687BF7B}"/>
              </a:ext>
            </a:extLst>
          </xdr:cNvPr>
          <xdr:cNvSpPr>
            <a:spLocks noChangeShapeType="1"/>
          </xdr:cNvSpPr>
        </xdr:nvSpPr>
        <xdr:spPr bwMode="auto">
          <a:xfrm flipV="1">
            <a:off x="7286" y="9837"/>
            <a:ext cx="1" cy="4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0" name="Line 658">
            <a:extLst>
              <a:ext uri="{FF2B5EF4-FFF2-40B4-BE49-F238E27FC236}">
                <a16:creationId xmlns:a16="http://schemas.microsoft.com/office/drawing/2014/main" id="{219AC558-F6CD-6742-B335-4BFBA2FCC10F}"/>
              </a:ext>
            </a:extLst>
          </xdr:cNvPr>
          <xdr:cNvSpPr>
            <a:spLocks noChangeShapeType="1"/>
          </xdr:cNvSpPr>
        </xdr:nvSpPr>
        <xdr:spPr bwMode="auto">
          <a:xfrm>
            <a:off x="7286" y="9837"/>
            <a:ext cx="73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1" name="Line 657">
            <a:extLst>
              <a:ext uri="{FF2B5EF4-FFF2-40B4-BE49-F238E27FC236}">
                <a16:creationId xmlns:a16="http://schemas.microsoft.com/office/drawing/2014/main" id="{AC40F846-5130-648A-D986-2B996161D32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58" y="3262"/>
            <a:ext cx="831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656">
            <a:extLst>
              <a:ext uri="{FF2B5EF4-FFF2-40B4-BE49-F238E27FC236}">
                <a16:creationId xmlns:a16="http://schemas.microsoft.com/office/drawing/2014/main" id="{9B7117E1-1DED-A809-8E03-619E9A67A4A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67" y="3271"/>
            <a:ext cx="8305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655">
            <a:extLst>
              <a:ext uri="{FF2B5EF4-FFF2-40B4-BE49-F238E27FC236}">
                <a16:creationId xmlns:a16="http://schemas.microsoft.com/office/drawing/2014/main" id="{D2EAF207-175C-DFF4-C3D1-0D80D60A48C9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0" y="3262"/>
            <a:ext cx="18" cy="48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4" name="Line 654">
            <a:extLst>
              <a:ext uri="{FF2B5EF4-FFF2-40B4-BE49-F238E27FC236}">
                <a16:creationId xmlns:a16="http://schemas.microsoft.com/office/drawing/2014/main" id="{9E5FDF28-880B-907F-98BF-1B14626E2111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62"/>
            <a:ext cx="19" cy="48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5" name="Line 653">
            <a:extLst>
              <a:ext uri="{FF2B5EF4-FFF2-40B4-BE49-F238E27FC236}">
                <a16:creationId xmlns:a16="http://schemas.microsoft.com/office/drawing/2014/main" id="{EB20EA04-A25C-0846-E64E-642A6370005F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71"/>
            <a:ext cx="19" cy="48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652">
            <a:extLst>
              <a:ext uri="{FF2B5EF4-FFF2-40B4-BE49-F238E27FC236}">
                <a16:creationId xmlns:a16="http://schemas.microsoft.com/office/drawing/2014/main" id="{78B39788-5714-BFA2-E201-B7245270663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87"/>
            <a:ext cx="8345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651">
            <a:extLst>
              <a:ext uri="{FF2B5EF4-FFF2-40B4-BE49-F238E27FC236}">
                <a16:creationId xmlns:a16="http://schemas.microsoft.com/office/drawing/2014/main" id="{B7271C06-6CE7-C0CB-A8F0-BA8A0B0DEC2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79"/>
            <a:ext cx="8345" cy="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" name="Line 650">
            <a:extLst>
              <a:ext uri="{FF2B5EF4-FFF2-40B4-BE49-F238E27FC236}">
                <a16:creationId xmlns:a16="http://schemas.microsoft.com/office/drawing/2014/main" id="{952E1BD0-15B4-8FCE-3C3B-C2C982195C6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50"/>
            <a:ext cx="4802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" name="Line 649">
            <a:extLst>
              <a:ext uri="{FF2B5EF4-FFF2-40B4-BE49-F238E27FC236}">
                <a16:creationId xmlns:a16="http://schemas.microsoft.com/office/drawing/2014/main" id="{A58A0536-4D14-0163-9E92-B7E7CE8896F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43"/>
            <a:ext cx="4794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648">
            <a:extLst>
              <a:ext uri="{FF2B5EF4-FFF2-40B4-BE49-F238E27FC236}">
                <a16:creationId xmlns:a16="http://schemas.microsoft.com/office/drawing/2014/main" id="{55A00C6F-BF0A-6795-05C1-0DA585BA9D6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23" y="8105"/>
            <a:ext cx="38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647">
            <a:extLst>
              <a:ext uri="{FF2B5EF4-FFF2-40B4-BE49-F238E27FC236}">
                <a16:creationId xmlns:a16="http://schemas.microsoft.com/office/drawing/2014/main" id="{315453C8-6D5D-2C72-E03B-C059141EBE6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14" y="8097"/>
            <a:ext cx="3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2" name="Line 646">
            <a:extLst>
              <a:ext uri="{FF2B5EF4-FFF2-40B4-BE49-F238E27FC236}">
                <a16:creationId xmlns:a16="http://schemas.microsoft.com/office/drawing/2014/main" id="{BA7DC047-E11F-6E7E-86DB-F5B4A360D523}"/>
              </a:ext>
            </a:extLst>
          </xdr:cNvPr>
          <xdr:cNvSpPr>
            <a:spLocks noChangeShapeType="1"/>
          </xdr:cNvSpPr>
        </xdr:nvSpPr>
        <xdr:spPr bwMode="auto">
          <a:xfrm>
            <a:off x="9723" y="8105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3" name="Line 645">
            <a:extLst>
              <a:ext uri="{FF2B5EF4-FFF2-40B4-BE49-F238E27FC236}">
                <a16:creationId xmlns:a16="http://schemas.microsoft.com/office/drawing/2014/main" id="{296561FA-4239-BB59-3EE1-6755BD5A93B4}"/>
              </a:ext>
            </a:extLst>
          </xdr:cNvPr>
          <xdr:cNvSpPr>
            <a:spLocks noChangeShapeType="1"/>
          </xdr:cNvSpPr>
        </xdr:nvSpPr>
        <xdr:spPr bwMode="auto">
          <a:xfrm>
            <a:off x="9714" y="8097"/>
            <a:ext cx="2" cy="15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644">
            <a:extLst>
              <a:ext uri="{FF2B5EF4-FFF2-40B4-BE49-F238E27FC236}">
                <a16:creationId xmlns:a16="http://schemas.microsoft.com/office/drawing/2014/main" id="{E1A10FE4-AD8E-815F-64E3-939A126FB3F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5" y="8107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643">
            <a:extLst>
              <a:ext uri="{FF2B5EF4-FFF2-40B4-BE49-F238E27FC236}">
                <a16:creationId xmlns:a16="http://schemas.microsoft.com/office/drawing/2014/main" id="{8A41A5B7-C400-01D5-973E-16ADA3DC8B8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2" y="8098"/>
            <a:ext cx="2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" name="Line 642">
            <a:extLst>
              <a:ext uri="{FF2B5EF4-FFF2-40B4-BE49-F238E27FC236}">
                <a16:creationId xmlns:a16="http://schemas.microsoft.com/office/drawing/2014/main" id="{BA3576A3-490C-960C-21BC-F5268A4B400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6" y="8266"/>
            <a:ext cx="1362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641">
            <a:extLst>
              <a:ext uri="{FF2B5EF4-FFF2-40B4-BE49-F238E27FC236}">
                <a16:creationId xmlns:a16="http://schemas.microsoft.com/office/drawing/2014/main" id="{4E8E740F-8D87-F6B5-8D88-728EA7B5B5A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4" y="8257"/>
            <a:ext cx="1363" cy="1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640">
            <a:extLst>
              <a:ext uri="{FF2B5EF4-FFF2-40B4-BE49-F238E27FC236}">
                <a16:creationId xmlns:a16="http://schemas.microsoft.com/office/drawing/2014/main" id="{7A54E650-BCC2-F369-DE18-5F37D0DDB7C2}"/>
              </a:ext>
            </a:extLst>
          </xdr:cNvPr>
          <xdr:cNvSpPr>
            <a:spLocks noChangeShapeType="1"/>
          </xdr:cNvSpPr>
        </xdr:nvSpPr>
        <xdr:spPr bwMode="auto">
          <a:xfrm>
            <a:off x="11477" y="8274"/>
            <a:ext cx="2608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639">
            <a:extLst>
              <a:ext uri="{FF2B5EF4-FFF2-40B4-BE49-F238E27FC236}">
                <a16:creationId xmlns:a16="http://schemas.microsoft.com/office/drawing/2014/main" id="{632672E0-0238-C34E-AE94-EE55317A855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1477" y="8267"/>
            <a:ext cx="2608" cy="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0" name="Line 638">
            <a:extLst>
              <a:ext uri="{FF2B5EF4-FFF2-40B4-BE49-F238E27FC236}">
                <a16:creationId xmlns:a16="http://schemas.microsoft.com/office/drawing/2014/main" id="{53AADBC3-94BE-45BE-F6D2-E77696741042}"/>
              </a:ext>
            </a:extLst>
          </xdr:cNvPr>
          <xdr:cNvSpPr>
            <a:spLocks noChangeShapeType="1"/>
          </xdr:cNvSpPr>
        </xdr:nvSpPr>
        <xdr:spPr bwMode="auto">
          <a:xfrm flipV="1">
            <a:off x="5419" y="2758"/>
            <a:ext cx="12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1" name="Freeform 637">
            <a:extLst>
              <a:ext uri="{FF2B5EF4-FFF2-40B4-BE49-F238E27FC236}">
                <a16:creationId xmlns:a16="http://schemas.microsoft.com/office/drawing/2014/main" id="{D37A5158-80D3-CDC6-767E-BE13EB710824}"/>
              </a:ext>
            </a:extLst>
          </xdr:cNvPr>
          <xdr:cNvSpPr>
            <a:spLocks/>
          </xdr:cNvSpPr>
        </xdr:nvSpPr>
        <xdr:spPr bwMode="auto">
          <a:xfrm>
            <a:off x="5393" y="2927"/>
            <a:ext cx="33" cy="33"/>
          </a:xfrm>
          <a:custGeom>
            <a:avLst/>
            <a:gdLst>
              <a:gd name="T0" fmla="*/ 8 w 69"/>
              <a:gd name="T1" fmla="*/ 3 h 71"/>
              <a:gd name="T2" fmla="*/ 7 w 69"/>
              <a:gd name="T3" fmla="*/ 1 h 71"/>
              <a:gd name="T4" fmla="*/ 4 w 69"/>
              <a:gd name="T5" fmla="*/ 0 h 71"/>
              <a:gd name="T6" fmla="*/ 1 w 69"/>
              <a:gd name="T7" fmla="*/ 1 h 71"/>
              <a:gd name="T8" fmla="*/ 0 w 69"/>
              <a:gd name="T9" fmla="*/ 3 h 71"/>
              <a:gd name="T10" fmla="*/ 1 w 69"/>
              <a:gd name="T11" fmla="*/ 6 h 71"/>
              <a:gd name="T12" fmla="*/ 4 w 69"/>
              <a:gd name="T13" fmla="*/ 7 h 71"/>
              <a:gd name="T14" fmla="*/ 7 w 69"/>
              <a:gd name="T15" fmla="*/ 6 h 71"/>
              <a:gd name="T16" fmla="*/ 8 w 69"/>
              <a:gd name="T17" fmla="*/ 3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5"/>
                </a:moveTo>
                <a:lnTo>
                  <a:pt x="60" y="11"/>
                </a:lnTo>
                <a:lnTo>
                  <a:pt x="35" y="0"/>
                </a:lnTo>
                <a:lnTo>
                  <a:pt x="11" y="11"/>
                </a:lnTo>
                <a:lnTo>
                  <a:pt x="0" y="35"/>
                </a:lnTo>
                <a:lnTo>
                  <a:pt x="11" y="60"/>
                </a:lnTo>
                <a:lnTo>
                  <a:pt x="35" y="71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2" name="Freeform 636">
            <a:extLst>
              <a:ext uri="{FF2B5EF4-FFF2-40B4-BE49-F238E27FC236}">
                <a16:creationId xmlns:a16="http://schemas.microsoft.com/office/drawing/2014/main" id="{5350682E-8D67-7FB1-8998-FB28F03930C3}"/>
              </a:ext>
            </a:extLst>
          </xdr:cNvPr>
          <xdr:cNvSpPr>
            <a:spLocks/>
          </xdr:cNvSpPr>
        </xdr:nvSpPr>
        <xdr:spPr bwMode="auto">
          <a:xfrm>
            <a:off x="5519" y="2725"/>
            <a:ext cx="33" cy="33"/>
          </a:xfrm>
          <a:custGeom>
            <a:avLst/>
            <a:gdLst>
              <a:gd name="T0" fmla="*/ 8 w 70"/>
              <a:gd name="T1" fmla="*/ 4 h 69"/>
              <a:gd name="T2" fmla="*/ 6 w 70"/>
              <a:gd name="T3" fmla="*/ 1 h 69"/>
              <a:gd name="T4" fmla="*/ 4 w 70"/>
              <a:gd name="T5" fmla="*/ 0 h 69"/>
              <a:gd name="T6" fmla="*/ 1 w 70"/>
              <a:gd name="T7" fmla="*/ 1 h 69"/>
              <a:gd name="T8" fmla="*/ 0 w 70"/>
              <a:gd name="T9" fmla="*/ 4 h 69"/>
              <a:gd name="T10" fmla="*/ 1 w 70"/>
              <a:gd name="T11" fmla="*/ 6 h 69"/>
              <a:gd name="T12" fmla="*/ 4 w 70"/>
              <a:gd name="T13" fmla="*/ 8 h 69"/>
              <a:gd name="T14" fmla="*/ 6 w 70"/>
              <a:gd name="T15" fmla="*/ 6 h 69"/>
              <a:gd name="T16" fmla="*/ 8 w 70"/>
              <a:gd name="T17" fmla="*/ 4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4"/>
                </a:moveTo>
                <a:lnTo>
                  <a:pt x="59" y="9"/>
                </a:lnTo>
                <a:lnTo>
                  <a:pt x="36" y="0"/>
                </a:lnTo>
                <a:lnTo>
                  <a:pt x="11" y="9"/>
                </a:lnTo>
                <a:lnTo>
                  <a:pt x="0" y="34"/>
                </a:lnTo>
                <a:lnTo>
                  <a:pt x="11" y="59"/>
                </a:lnTo>
                <a:lnTo>
                  <a:pt x="36" y="69"/>
                </a:lnTo>
                <a:lnTo>
                  <a:pt x="59" y="59"/>
                </a:lnTo>
                <a:lnTo>
                  <a:pt x="70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3" name="Freeform 635">
            <a:extLst>
              <a:ext uri="{FF2B5EF4-FFF2-40B4-BE49-F238E27FC236}">
                <a16:creationId xmlns:a16="http://schemas.microsoft.com/office/drawing/2014/main" id="{64E9DB6B-9921-545E-8CF0-30E34078A312}"/>
              </a:ext>
            </a:extLst>
          </xdr:cNvPr>
          <xdr:cNvSpPr>
            <a:spLocks/>
          </xdr:cNvSpPr>
        </xdr:nvSpPr>
        <xdr:spPr bwMode="auto">
          <a:xfrm>
            <a:off x="5370" y="8381"/>
            <a:ext cx="33" cy="35"/>
          </a:xfrm>
          <a:custGeom>
            <a:avLst/>
            <a:gdLst>
              <a:gd name="T0" fmla="*/ 8 w 69"/>
              <a:gd name="T1" fmla="*/ 4 h 71"/>
              <a:gd name="T2" fmla="*/ 7 w 69"/>
              <a:gd name="T3" fmla="*/ 1 h 71"/>
              <a:gd name="T4" fmla="*/ 4 w 69"/>
              <a:gd name="T5" fmla="*/ 0 h 71"/>
              <a:gd name="T6" fmla="*/ 1 w 69"/>
              <a:gd name="T7" fmla="*/ 1 h 71"/>
              <a:gd name="T8" fmla="*/ 0 w 69"/>
              <a:gd name="T9" fmla="*/ 4 h 71"/>
              <a:gd name="T10" fmla="*/ 1 w 69"/>
              <a:gd name="T11" fmla="*/ 7 h 71"/>
              <a:gd name="T12" fmla="*/ 4 w 69"/>
              <a:gd name="T13" fmla="*/ 8 h 71"/>
              <a:gd name="T14" fmla="*/ 7 w 69"/>
              <a:gd name="T15" fmla="*/ 7 h 71"/>
              <a:gd name="T16" fmla="*/ 8 w 69"/>
              <a:gd name="T17" fmla="*/ 4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6"/>
                </a:moveTo>
                <a:lnTo>
                  <a:pt x="60" y="11"/>
                </a:lnTo>
                <a:lnTo>
                  <a:pt x="35" y="0"/>
                </a:lnTo>
                <a:lnTo>
                  <a:pt x="10" y="11"/>
                </a:lnTo>
                <a:lnTo>
                  <a:pt x="0" y="36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69" y="36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4" name="Line 634">
            <a:extLst>
              <a:ext uri="{FF2B5EF4-FFF2-40B4-BE49-F238E27FC236}">
                <a16:creationId xmlns:a16="http://schemas.microsoft.com/office/drawing/2014/main" id="{EE05FDC4-31DC-7FC7-7C78-D438037636B7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" name="Line 633">
            <a:extLst>
              <a:ext uri="{FF2B5EF4-FFF2-40B4-BE49-F238E27FC236}">
                <a16:creationId xmlns:a16="http://schemas.microsoft.com/office/drawing/2014/main" id="{DD3DD4F1-185B-E85E-D821-771153258223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9" cy="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Freeform 632">
            <a:extLst>
              <a:ext uri="{FF2B5EF4-FFF2-40B4-BE49-F238E27FC236}">
                <a16:creationId xmlns:a16="http://schemas.microsoft.com/office/drawing/2014/main" id="{3103A96D-25DF-F27E-B094-74C1C7B97EF5}"/>
              </a:ext>
            </a:extLst>
          </xdr:cNvPr>
          <xdr:cNvSpPr>
            <a:spLocks/>
          </xdr:cNvSpPr>
        </xdr:nvSpPr>
        <xdr:spPr bwMode="auto">
          <a:xfrm>
            <a:off x="5504" y="8589"/>
            <a:ext cx="32" cy="33"/>
          </a:xfrm>
          <a:custGeom>
            <a:avLst/>
            <a:gdLst>
              <a:gd name="T0" fmla="*/ 7 w 69"/>
              <a:gd name="T1" fmla="*/ 4 h 70"/>
              <a:gd name="T2" fmla="*/ 6 w 69"/>
              <a:gd name="T3" fmla="*/ 1 h 70"/>
              <a:gd name="T4" fmla="*/ 3 w 69"/>
              <a:gd name="T5" fmla="*/ 0 h 70"/>
              <a:gd name="T6" fmla="*/ 1 w 69"/>
              <a:gd name="T7" fmla="*/ 1 h 70"/>
              <a:gd name="T8" fmla="*/ 0 w 69"/>
              <a:gd name="T9" fmla="*/ 4 h 70"/>
              <a:gd name="T10" fmla="*/ 1 w 69"/>
              <a:gd name="T11" fmla="*/ 6 h 70"/>
              <a:gd name="T12" fmla="*/ 3 w 69"/>
              <a:gd name="T13" fmla="*/ 8 h 70"/>
              <a:gd name="T14" fmla="*/ 6 w 69"/>
              <a:gd name="T15" fmla="*/ 6 h 70"/>
              <a:gd name="T16" fmla="*/ 7 w 69"/>
              <a:gd name="T17" fmla="*/ 4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0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0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7" name="Freeform 631">
            <a:extLst>
              <a:ext uri="{FF2B5EF4-FFF2-40B4-BE49-F238E27FC236}">
                <a16:creationId xmlns:a16="http://schemas.microsoft.com/office/drawing/2014/main" id="{FF2F5EA9-FCE7-A20F-C5C3-AA80BD0705C3}"/>
              </a:ext>
            </a:extLst>
          </xdr:cNvPr>
          <xdr:cNvSpPr>
            <a:spLocks/>
          </xdr:cNvSpPr>
        </xdr:nvSpPr>
        <xdr:spPr bwMode="auto">
          <a:xfrm>
            <a:off x="14404" y="8432"/>
            <a:ext cx="35" cy="33"/>
          </a:xfrm>
          <a:custGeom>
            <a:avLst/>
            <a:gdLst>
              <a:gd name="T0" fmla="*/ 8 w 71"/>
              <a:gd name="T1" fmla="*/ 4 h 70"/>
              <a:gd name="T2" fmla="*/ 7 w 71"/>
              <a:gd name="T3" fmla="*/ 1 h 70"/>
              <a:gd name="T4" fmla="*/ 4 w 71"/>
              <a:gd name="T5" fmla="*/ 0 h 70"/>
              <a:gd name="T6" fmla="*/ 1 w 71"/>
              <a:gd name="T7" fmla="*/ 1 h 70"/>
              <a:gd name="T8" fmla="*/ 0 w 71"/>
              <a:gd name="T9" fmla="*/ 4 h 70"/>
              <a:gd name="T10" fmla="*/ 1 w 71"/>
              <a:gd name="T11" fmla="*/ 6 h 70"/>
              <a:gd name="T12" fmla="*/ 4 w 71"/>
              <a:gd name="T13" fmla="*/ 8 h 70"/>
              <a:gd name="T14" fmla="*/ 7 w 71"/>
              <a:gd name="T15" fmla="*/ 6 h 70"/>
              <a:gd name="T16" fmla="*/ 8 w 71"/>
              <a:gd name="T17" fmla="*/ 4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1" h="70">
                <a:moveTo>
                  <a:pt x="71" y="34"/>
                </a:moveTo>
                <a:lnTo>
                  <a:pt x="61" y="11"/>
                </a:lnTo>
                <a:lnTo>
                  <a:pt x="36" y="0"/>
                </a:lnTo>
                <a:lnTo>
                  <a:pt x="11" y="11"/>
                </a:lnTo>
                <a:lnTo>
                  <a:pt x="0" y="34"/>
                </a:lnTo>
                <a:lnTo>
                  <a:pt x="11" y="59"/>
                </a:lnTo>
                <a:lnTo>
                  <a:pt x="36" y="70"/>
                </a:lnTo>
                <a:lnTo>
                  <a:pt x="61" y="59"/>
                </a:lnTo>
                <a:lnTo>
                  <a:pt x="71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8" name="Freeform 630">
            <a:extLst>
              <a:ext uri="{FF2B5EF4-FFF2-40B4-BE49-F238E27FC236}">
                <a16:creationId xmlns:a16="http://schemas.microsoft.com/office/drawing/2014/main" id="{D273E7AD-7122-353F-38D9-E1F92F497E72}"/>
              </a:ext>
            </a:extLst>
          </xdr:cNvPr>
          <xdr:cNvSpPr>
            <a:spLocks/>
          </xdr:cNvSpPr>
        </xdr:nvSpPr>
        <xdr:spPr bwMode="auto">
          <a:xfrm>
            <a:off x="14296" y="8611"/>
            <a:ext cx="34" cy="32"/>
          </a:xfrm>
          <a:custGeom>
            <a:avLst/>
            <a:gdLst>
              <a:gd name="T0" fmla="*/ 8 w 70"/>
              <a:gd name="T1" fmla="*/ 3 h 69"/>
              <a:gd name="T2" fmla="*/ 7 w 70"/>
              <a:gd name="T3" fmla="*/ 1 h 69"/>
              <a:gd name="T4" fmla="*/ 4 w 70"/>
              <a:gd name="T5" fmla="*/ 0 h 69"/>
              <a:gd name="T6" fmla="*/ 1 w 70"/>
              <a:gd name="T7" fmla="*/ 1 h 69"/>
              <a:gd name="T8" fmla="*/ 0 w 70"/>
              <a:gd name="T9" fmla="*/ 3 h 69"/>
              <a:gd name="T10" fmla="*/ 1 w 70"/>
              <a:gd name="T11" fmla="*/ 6 h 69"/>
              <a:gd name="T12" fmla="*/ 4 w 70"/>
              <a:gd name="T13" fmla="*/ 7 h 69"/>
              <a:gd name="T14" fmla="*/ 7 w 70"/>
              <a:gd name="T15" fmla="*/ 6 h 69"/>
              <a:gd name="T16" fmla="*/ 8 w 70"/>
              <a:gd name="T17" fmla="*/ 3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59"/>
                </a:lnTo>
                <a:lnTo>
                  <a:pt x="35" y="69"/>
                </a:lnTo>
                <a:lnTo>
                  <a:pt x="60" y="59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" name="Line 629">
            <a:extLst>
              <a:ext uri="{FF2B5EF4-FFF2-40B4-BE49-F238E27FC236}">
                <a16:creationId xmlns:a16="http://schemas.microsoft.com/office/drawing/2014/main" id="{978AC541-83DF-5E22-3E4F-CC980107FAAB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21" y="8463"/>
            <a:ext cx="95" cy="1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628">
            <a:extLst>
              <a:ext uri="{FF2B5EF4-FFF2-40B4-BE49-F238E27FC236}">
                <a16:creationId xmlns:a16="http://schemas.microsoft.com/office/drawing/2014/main" id="{4B1006A5-1B65-C70A-ECF5-D9EF093D76FD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44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627">
            <a:extLst>
              <a:ext uri="{FF2B5EF4-FFF2-40B4-BE49-F238E27FC236}">
                <a16:creationId xmlns:a16="http://schemas.microsoft.com/office/drawing/2014/main" id="{2598A057-1492-B903-213B-1B10095F8CC3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37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2" name="Rectangle 626">
            <a:extLst>
              <a:ext uri="{FF2B5EF4-FFF2-40B4-BE49-F238E27FC236}">
                <a16:creationId xmlns:a16="http://schemas.microsoft.com/office/drawing/2014/main" id="{CC2A8E37-0809-9520-4A49-3AE3C54C2903}"/>
              </a:ext>
            </a:extLst>
          </xdr:cNvPr>
          <xdr:cNvSpPr>
            <a:spLocks noChangeArrowheads="1"/>
          </xdr:cNvSpPr>
        </xdr:nvSpPr>
        <xdr:spPr bwMode="auto">
          <a:xfrm>
            <a:off x="13910" y="8297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3" name="Rectangle 625">
            <a:extLst>
              <a:ext uri="{FF2B5EF4-FFF2-40B4-BE49-F238E27FC236}">
                <a16:creationId xmlns:a16="http://schemas.microsoft.com/office/drawing/2014/main" id="{FF6F39BB-0E4A-9E6D-8561-B5F419F94E90}"/>
              </a:ext>
            </a:extLst>
          </xdr:cNvPr>
          <xdr:cNvSpPr>
            <a:spLocks noChangeArrowheads="1"/>
          </xdr:cNvSpPr>
        </xdr:nvSpPr>
        <xdr:spPr bwMode="auto">
          <a:xfrm>
            <a:off x="13910" y="8613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4" name="Line 624">
            <a:extLst>
              <a:ext uri="{FF2B5EF4-FFF2-40B4-BE49-F238E27FC236}">
                <a16:creationId xmlns:a16="http://schemas.microsoft.com/office/drawing/2014/main" id="{705BE7DD-905A-B755-0F8E-DCFDA7617E60}"/>
              </a:ext>
            </a:extLst>
          </xdr:cNvPr>
          <xdr:cNvSpPr>
            <a:spLocks noChangeShapeType="1"/>
          </xdr:cNvSpPr>
        </xdr:nvSpPr>
        <xdr:spPr bwMode="auto">
          <a:xfrm>
            <a:off x="14085" y="9009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623">
            <a:extLst>
              <a:ext uri="{FF2B5EF4-FFF2-40B4-BE49-F238E27FC236}">
                <a16:creationId xmlns:a16="http://schemas.microsoft.com/office/drawing/2014/main" id="{7E302A34-1164-C763-60B4-63FFF2BEE462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97" y="2968"/>
            <a:ext cx="119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Line 622">
            <a:extLst>
              <a:ext uri="{FF2B5EF4-FFF2-40B4-BE49-F238E27FC236}">
                <a16:creationId xmlns:a16="http://schemas.microsoft.com/office/drawing/2014/main" id="{75DC71E6-2D57-6FD8-EB7F-59CF88391FB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4341" y="2686"/>
            <a:ext cx="175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" name="Line 621">
            <a:extLst>
              <a:ext uri="{FF2B5EF4-FFF2-40B4-BE49-F238E27FC236}">
                <a16:creationId xmlns:a16="http://schemas.microsoft.com/office/drawing/2014/main" id="{AAF423BB-4046-7658-BFD0-B90707A3F5FD}"/>
              </a:ext>
            </a:extLst>
          </xdr:cNvPr>
          <xdr:cNvSpPr>
            <a:spLocks noChangeShapeType="1"/>
          </xdr:cNvSpPr>
        </xdr:nvSpPr>
        <xdr:spPr bwMode="auto">
          <a:xfrm>
            <a:off x="14223" y="2761"/>
            <a:ext cx="174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Freeform 620">
            <a:extLst>
              <a:ext uri="{FF2B5EF4-FFF2-40B4-BE49-F238E27FC236}">
                <a16:creationId xmlns:a16="http://schemas.microsoft.com/office/drawing/2014/main" id="{94CCC962-D2D0-FD80-1BE7-177693204684}"/>
              </a:ext>
            </a:extLst>
          </xdr:cNvPr>
          <xdr:cNvSpPr>
            <a:spLocks/>
          </xdr:cNvSpPr>
        </xdr:nvSpPr>
        <xdr:spPr bwMode="auto">
          <a:xfrm>
            <a:off x="14396" y="2933"/>
            <a:ext cx="33" cy="33"/>
          </a:xfrm>
          <a:custGeom>
            <a:avLst/>
            <a:gdLst>
              <a:gd name="T0" fmla="*/ 8 w 70"/>
              <a:gd name="T1" fmla="*/ 3 h 71"/>
              <a:gd name="T2" fmla="*/ 6 w 70"/>
              <a:gd name="T3" fmla="*/ 1 h 71"/>
              <a:gd name="T4" fmla="*/ 4 w 70"/>
              <a:gd name="T5" fmla="*/ 0 h 71"/>
              <a:gd name="T6" fmla="*/ 1 w 70"/>
              <a:gd name="T7" fmla="*/ 1 h 71"/>
              <a:gd name="T8" fmla="*/ 0 w 70"/>
              <a:gd name="T9" fmla="*/ 3 h 71"/>
              <a:gd name="T10" fmla="*/ 1 w 70"/>
              <a:gd name="T11" fmla="*/ 6 h 71"/>
              <a:gd name="T12" fmla="*/ 4 w 70"/>
              <a:gd name="T13" fmla="*/ 7 h 71"/>
              <a:gd name="T14" fmla="*/ 6 w 70"/>
              <a:gd name="T15" fmla="*/ 6 h 71"/>
              <a:gd name="T16" fmla="*/ 8 w 70"/>
              <a:gd name="T17" fmla="*/ 3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71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" name="Line 619">
            <a:extLst>
              <a:ext uri="{FF2B5EF4-FFF2-40B4-BE49-F238E27FC236}">
                <a16:creationId xmlns:a16="http://schemas.microsoft.com/office/drawing/2014/main" id="{58A52083-11C6-C0B7-10B0-48988A0CAE80}"/>
              </a:ext>
            </a:extLst>
          </xdr:cNvPr>
          <xdr:cNvSpPr>
            <a:spLocks noChangeShapeType="1"/>
          </xdr:cNvSpPr>
        </xdr:nvSpPr>
        <xdr:spPr bwMode="auto">
          <a:xfrm flipH="1">
            <a:off x="14223" y="2686"/>
            <a:ext cx="118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" name="Freeform 618">
            <a:extLst>
              <a:ext uri="{FF2B5EF4-FFF2-40B4-BE49-F238E27FC236}">
                <a16:creationId xmlns:a16="http://schemas.microsoft.com/office/drawing/2014/main" id="{842000EB-87C2-7B7E-C726-F450EDBABA6C}"/>
              </a:ext>
            </a:extLst>
          </xdr:cNvPr>
          <xdr:cNvSpPr>
            <a:spLocks/>
          </xdr:cNvSpPr>
        </xdr:nvSpPr>
        <xdr:spPr bwMode="auto">
          <a:xfrm>
            <a:off x="14281" y="2764"/>
            <a:ext cx="33" cy="33"/>
          </a:xfrm>
          <a:custGeom>
            <a:avLst/>
            <a:gdLst>
              <a:gd name="T0" fmla="*/ 8 w 69"/>
              <a:gd name="T1" fmla="*/ 4 h 69"/>
              <a:gd name="T2" fmla="*/ 7 w 69"/>
              <a:gd name="T3" fmla="*/ 1 h 69"/>
              <a:gd name="T4" fmla="*/ 4 w 69"/>
              <a:gd name="T5" fmla="*/ 0 h 69"/>
              <a:gd name="T6" fmla="*/ 1 w 69"/>
              <a:gd name="T7" fmla="*/ 1 h 69"/>
              <a:gd name="T8" fmla="*/ 0 w 69"/>
              <a:gd name="T9" fmla="*/ 4 h 69"/>
              <a:gd name="T10" fmla="*/ 1 w 69"/>
              <a:gd name="T11" fmla="*/ 7 h 69"/>
              <a:gd name="T12" fmla="*/ 4 w 69"/>
              <a:gd name="T13" fmla="*/ 8 h 69"/>
              <a:gd name="T14" fmla="*/ 7 w 69"/>
              <a:gd name="T15" fmla="*/ 7 h 69"/>
              <a:gd name="T16" fmla="*/ 8 w 69"/>
              <a:gd name="T17" fmla="*/ 4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69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69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1" name="Line 617">
            <a:extLst>
              <a:ext uri="{FF2B5EF4-FFF2-40B4-BE49-F238E27FC236}">
                <a16:creationId xmlns:a16="http://schemas.microsoft.com/office/drawing/2014/main" id="{7470EE01-DDD8-1CD2-C3EF-73E3BFFA5192}"/>
              </a:ext>
            </a:extLst>
          </xdr:cNvPr>
          <xdr:cNvSpPr>
            <a:spLocks noChangeShapeType="1"/>
          </xdr:cNvSpPr>
        </xdr:nvSpPr>
        <xdr:spPr bwMode="auto">
          <a:xfrm>
            <a:off x="14307" y="2794"/>
            <a:ext cx="89" cy="1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616">
            <a:extLst>
              <a:ext uri="{FF2B5EF4-FFF2-40B4-BE49-F238E27FC236}">
                <a16:creationId xmlns:a16="http://schemas.microsoft.com/office/drawing/2014/main" id="{FCDF9FCE-B282-8BC0-6F10-4F0AD12F91A9}"/>
              </a:ext>
            </a:extLst>
          </xdr:cNvPr>
          <xdr:cNvSpPr>
            <a:spLocks noChangeShapeType="1"/>
          </xdr:cNvSpPr>
        </xdr:nvSpPr>
        <xdr:spPr bwMode="auto">
          <a:xfrm flipV="1">
            <a:off x="8752" y="8818"/>
            <a:ext cx="1" cy="97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615">
            <a:extLst>
              <a:ext uri="{FF2B5EF4-FFF2-40B4-BE49-F238E27FC236}">
                <a16:creationId xmlns:a16="http://schemas.microsoft.com/office/drawing/2014/main" id="{F47C02C2-27F5-78EE-CBF3-F964B5A7EEC2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80" y="8820"/>
            <a:ext cx="2" cy="9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" name="Line 614">
            <a:extLst>
              <a:ext uri="{FF2B5EF4-FFF2-40B4-BE49-F238E27FC236}">
                <a16:creationId xmlns:a16="http://schemas.microsoft.com/office/drawing/2014/main" id="{3C0A01CE-3C92-1178-C607-51354DAC1B7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752" y="9789"/>
            <a:ext cx="252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" name="Rectangle 613">
            <a:extLst>
              <a:ext uri="{FF2B5EF4-FFF2-40B4-BE49-F238E27FC236}">
                <a16:creationId xmlns:a16="http://schemas.microsoft.com/office/drawing/2014/main" id="{17193C6C-437A-B514-3576-BFD01B259722}"/>
              </a:ext>
            </a:extLst>
          </xdr:cNvPr>
          <xdr:cNvSpPr>
            <a:spLocks noChangeArrowheads="1"/>
          </xdr:cNvSpPr>
        </xdr:nvSpPr>
        <xdr:spPr bwMode="auto">
          <a:xfrm>
            <a:off x="8688" y="9263"/>
            <a:ext cx="48" cy="6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6" name="Rectangle 612">
            <a:extLst>
              <a:ext uri="{FF2B5EF4-FFF2-40B4-BE49-F238E27FC236}">
                <a16:creationId xmlns:a16="http://schemas.microsoft.com/office/drawing/2014/main" id="{33E1D797-82C3-F585-9ACB-5E11156837C5}"/>
              </a:ext>
            </a:extLst>
          </xdr:cNvPr>
          <xdr:cNvSpPr>
            <a:spLocks noChangeArrowheads="1"/>
          </xdr:cNvSpPr>
        </xdr:nvSpPr>
        <xdr:spPr bwMode="auto">
          <a:xfrm>
            <a:off x="8689" y="9056"/>
            <a:ext cx="47" cy="8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7" name="Rectangle 611">
            <a:extLst>
              <a:ext uri="{FF2B5EF4-FFF2-40B4-BE49-F238E27FC236}">
                <a16:creationId xmlns:a16="http://schemas.microsoft.com/office/drawing/2014/main" id="{EF3DDF13-5FBE-B8DD-0B6A-F81C31922506}"/>
              </a:ext>
            </a:extLst>
          </xdr:cNvPr>
          <xdr:cNvSpPr>
            <a:spLocks noChangeArrowheads="1"/>
          </xdr:cNvSpPr>
        </xdr:nvSpPr>
        <xdr:spPr bwMode="auto">
          <a:xfrm>
            <a:off x="8689" y="8940"/>
            <a:ext cx="52" cy="89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8" name="Line 610">
            <a:extLst>
              <a:ext uri="{FF2B5EF4-FFF2-40B4-BE49-F238E27FC236}">
                <a16:creationId xmlns:a16="http://schemas.microsoft.com/office/drawing/2014/main" id="{180A74DA-2AFD-D8D4-C9EA-70DFAC1830E0}"/>
              </a:ext>
            </a:extLst>
          </xdr:cNvPr>
          <xdr:cNvSpPr>
            <a:spLocks noChangeShapeType="1"/>
          </xdr:cNvSpPr>
        </xdr:nvSpPr>
        <xdr:spPr bwMode="auto">
          <a:xfrm>
            <a:off x="8752" y="8818"/>
            <a:ext cx="2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Rectangle 609">
            <a:extLst>
              <a:ext uri="{FF2B5EF4-FFF2-40B4-BE49-F238E27FC236}">
                <a16:creationId xmlns:a16="http://schemas.microsoft.com/office/drawing/2014/main" id="{68503A60-311C-D16F-6689-9E5F15A3163F}"/>
              </a:ext>
            </a:extLst>
          </xdr:cNvPr>
          <xdr:cNvSpPr>
            <a:spLocks noChangeArrowheads="1"/>
          </xdr:cNvSpPr>
        </xdr:nvSpPr>
        <xdr:spPr bwMode="auto">
          <a:xfrm>
            <a:off x="6682" y="8642"/>
            <a:ext cx="246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0" name="Rectangle 608">
            <a:extLst>
              <a:ext uri="{FF2B5EF4-FFF2-40B4-BE49-F238E27FC236}">
                <a16:creationId xmlns:a16="http://schemas.microsoft.com/office/drawing/2014/main" id="{773363F5-7CA7-5750-D906-D1D798E39EEC}"/>
              </a:ext>
            </a:extLst>
          </xdr:cNvPr>
          <xdr:cNvSpPr>
            <a:spLocks noChangeArrowheads="1"/>
          </xdr:cNvSpPr>
        </xdr:nvSpPr>
        <xdr:spPr bwMode="auto">
          <a:xfrm>
            <a:off x="6951" y="8642"/>
            <a:ext cx="248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1" name="Rectangle 607">
            <a:extLst>
              <a:ext uri="{FF2B5EF4-FFF2-40B4-BE49-F238E27FC236}">
                <a16:creationId xmlns:a16="http://schemas.microsoft.com/office/drawing/2014/main" id="{C2EE8517-24B2-87ED-8BF7-4B0CF3E0DBFE}"/>
              </a:ext>
            </a:extLst>
          </xdr:cNvPr>
          <xdr:cNvSpPr>
            <a:spLocks noChangeArrowheads="1"/>
          </xdr:cNvSpPr>
        </xdr:nvSpPr>
        <xdr:spPr bwMode="auto">
          <a:xfrm>
            <a:off x="7229" y="8643"/>
            <a:ext cx="163" cy="247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2" name="Line 606">
            <a:extLst>
              <a:ext uri="{FF2B5EF4-FFF2-40B4-BE49-F238E27FC236}">
                <a16:creationId xmlns:a16="http://schemas.microsoft.com/office/drawing/2014/main" id="{AB2607C5-7F00-313C-0A52-5D75B490629B}"/>
              </a:ext>
            </a:extLst>
          </xdr:cNvPr>
          <xdr:cNvSpPr>
            <a:spLocks noChangeShapeType="1"/>
          </xdr:cNvSpPr>
        </xdr:nvSpPr>
        <xdr:spPr bwMode="auto">
          <a:xfrm>
            <a:off x="3660" y="7269"/>
            <a:ext cx="852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311150</xdr:colOff>
      <xdr:row>3</xdr:row>
      <xdr:rowOff>101600</xdr:rowOff>
    </xdr:from>
    <xdr:to>
      <xdr:col>1</xdr:col>
      <xdr:colOff>450850</xdr:colOff>
      <xdr:row>7</xdr:row>
      <xdr:rowOff>38100</xdr:rowOff>
    </xdr:to>
    <xdr:grpSp>
      <xdr:nvGrpSpPr>
        <xdr:cNvPr id="423" name="Group 1026">
          <a:extLst>
            <a:ext uri="{FF2B5EF4-FFF2-40B4-BE49-F238E27FC236}">
              <a16:creationId xmlns:a16="http://schemas.microsoft.com/office/drawing/2014/main" id="{CFB61E93-A525-4B07-9AC3-595E7B789573}"/>
            </a:ext>
          </a:extLst>
        </xdr:cNvPr>
        <xdr:cNvGrpSpPr>
          <a:grpSpLocks/>
        </xdr:cNvGrpSpPr>
      </xdr:nvGrpSpPr>
      <xdr:grpSpPr bwMode="auto">
        <a:xfrm>
          <a:off x="311150" y="796925"/>
          <a:ext cx="749300" cy="609600"/>
          <a:chOff x="9898" y="12893"/>
          <a:chExt cx="1898" cy="1415"/>
        </a:xfrm>
      </xdr:grpSpPr>
      <xdr:sp macro="" textlink="">
        <xdr:nvSpPr>
          <xdr:cNvPr id="424" name="Freeform 1077">
            <a:extLst>
              <a:ext uri="{FF2B5EF4-FFF2-40B4-BE49-F238E27FC236}">
                <a16:creationId xmlns:a16="http://schemas.microsoft.com/office/drawing/2014/main" id="{F9784EF2-CB1D-487C-2499-CC0C2FD27020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5" name="Freeform 1076">
            <a:extLst>
              <a:ext uri="{FF2B5EF4-FFF2-40B4-BE49-F238E27FC236}">
                <a16:creationId xmlns:a16="http://schemas.microsoft.com/office/drawing/2014/main" id="{727B6735-3052-2D07-BF49-D66E9B4579C5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6" name="Freeform 1075">
            <a:extLst>
              <a:ext uri="{FF2B5EF4-FFF2-40B4-BE49-F238E27FC236}">
                <a16:creationId xmlns:a16="http://schemas.microsoft.com/office/drawing/2014/main" id="{774AE097-3976-8F83-72AE-20C2D66E55F2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7" name="Freeform 1074">
            <a:extLst>
              <a:ext uri="{FF2B5EF4-FFF2-40B4-BE49-F238E27FC236}">
                <a16:creationId xmlns:a16="http://schemas.microsoft.com/office/drawing/2014/main" id="{950F45EA-6B79-1F19-5E43-5DAFC98DE6C0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8" name="Freeform 1073">
            <a:extLst>
              <a:ext uri="{FF2B5EF4-FFF2-40B4-BE49-F238E27FC236}">
                <a16:creationId xmlns:a16="http://schemas.microsoft.com/office/drawing/2014/main" id="{894A2EA8-B1E2-4385-6504-BFE8405493CF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9" name="Freeform 1072">
            <a:extLst>
              <a:ext uri="{FF2B5EF4-FFF2-40B4-BE49-F238E27FC236}">
                <a16:creationId xmlns:a16="http://schemas.microsoft.com/office/drawing/2014/main" id="{A7719C26-3FDC-70AB-D7E2-D2387FD37B1C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0" name="Freeform 1071">
            <a:extLst>
              <a:ext uri="{FF2B5EF4-FFF2-40B4-BE49-F238E27FC236}">
                <a16:creationId xmlns:a16="http://schemas.microsoft.com/office/drawing/2014/main" id="{C8C6F77F-0169-0A27-4BA6-E8B8550B1C63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Freeform 1070">
            <a:extLst>
              <a:ext uri="{FF2B5EF4-FFF2-40B4-BE49-F238E27FC236}">
                <a16:creationId xmlns:a16="http://schemas.microsoft.com/office/drawing/2014/main" id="{70D822BA-9647-99B8-76A3-04A5AB419744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2" name="Freeform 1069">
            <a:extLst>
              <a:ext uri="{FF2B5EF4-FFF2-40B4-BE49-F238E27FC236}">
                <a16:creationId xmlns:a16="http://schemas.microsoft.com/office/drawing/2014/main" id="{92ECF0BD-8ADF-19A7-10F1-30F392EE3C9B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3" name="Freeform 1068">
            <a:extLst>
              <a:ext uri="{FF2B5EF4-FFF2-40B4-BE49-F238E27FC236}">
                <a16:creationId xmlns:a16="http://schemas.microsoft.com/office/drawing/2014/main" id="{14816F0D-E991-45A6-1E55-99C43D253CA7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4" name="Freeform 1067">
            <a:extLst>
              <a:ext uri="{FF2B5EF4-FFF2-40B4-BE49-F238E27FC236}">
                <a16:creationId xmlns:a16="http://schemas.microsoft.com/office/drawing/2014/main" id="{0EA3F996-3EB2-34CC-DE36-15346516FEC3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5" name="Freeform 1066">
            <a:extLst>
              <a:ext uri="{FF2B5EF4-FFF2-40B4-BE49-F238E27FC236}">
                <a16:creationId xmlns:a16="http://schemas.microsoft.com/office/drawing/2014/main" id="{DE28C59A-11C6-8E56-135E-14CDA650F118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68 w 537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6" name="Freeform 1065">
            <a:extLst>
              <a:ext uri="{FF2B5EF4-FFF2-40B4-BE49-F238E27FC236}">
                <a16:creationId xmlns:a16="http://schemas.microsoft.com/office/drawing/2014/main" id="{8222FB29-944C-9CCC-D21A-851ADBE89274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7" name="Freeform 1064">
            <a:extLst>
              <a:ext uri="{FF2B5EF4-FFF2-40B4-BE49-F238E27FC236}">
                <a16:creationId xmlns:a16="http://schemas.microsoft.com/office/drawing/2014/main" id="{23B343D0-EE27-CABC-8C69-55A8DF99EF44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8" name="Freeform 1063">
            <a:extLst>
              <a:ext uri="{FF2B5EF4-FFF2-40B4-BE49-F238E27FC236}">
                <a16:creationId xmlns:a16="http://schemas.microsoft.com/office/drawing/2014/main" id="{8F8438E3-59FE-C349-B23F-00E2BEA4D5DC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9" name="Freeform 1062">
            <a:extLst>
              <a:ext uri="{FF2B5EF4-FFF2-40B4-BE49-F238E27FC236}">
                <a16:creationId xmlns:a16="http://schemas.microsoft.com/office/drawing/2014/main" id="{95DE7670-4E30-EAD0-16C6-DD1C2B8B9E21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0" name="Freeform 1061">
            <a:extLst>
              <a:ext uri="{FF2B5EF4-FFF2-40B4-BE49-F238E27FC236}">
                <a16:creationId xmlns:a16="http://schemas.microsoft.com/office/drawing/2014/main" id="{8DFB2595-2A76-CF57-8B2C-C6375B1B4172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" name="Freeform 1060">
            <a:extLst>
              <a:ext uri="{FF2B5EF4-FFF2-40B4-BE49-F238E27FC236}">
                <a16:creationId xmlns:a16="http://schemas.microsoft.com/office/drawing/2014/main" id="{7000DC2B-7DE4-BA3C-69D8-E43DE2A99A49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2" name="Freeform 1059">
            <a:extLst>
              <a:ext uri="{FF2B5EF4-FFF2-40B4-BE49-F238E27FC236}">
                <a16:creationId xmlns:a16="http://schemas.microsoft.com/office/drawing/2014/main" id="{CEB0EEDF-19FE-BFDA-DC54-D1E806D62203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3" name="Freeform 1058">
            <a:extLst>
              <a:ext uri="{FF2B5EF4-FFF2-40B4-BE49-F238E27FC236}">
                <a16:creationId xmlns:a16="http://schemas.microsoft.com/office/drawing/2014/main" id="{90E71E26-D6BF-1E8A-8838-A49871D8AC8E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4" name="Freeform 1057">
            <a:extLst>
              <a:ext uri="{FF2B5EF4-FFF2-40B4-BE49-F238E27FC236}">
                <a16:creationId xmlns:a16="http://schemas.microsoft.com/office/drawing/2014/main" id="{5F13032F-0A64-1335-6D29-9A51734F78FF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5" name="Freeform 1056">
            <a:extLst>
              <a:ext uri="{FF2B5EF4-FFF2-40B4-BE49-F238E27FC236}">
                <a16:creationId xmlns:a16="http://schemas.microsoft.com/office/drawing/2014/main" id="{C091BEA6-7832-5EA6-EAC3-E078E476EE65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6" name="Freeform 1055">
            <a:extLst>
              <a:ext uri="{FF2B5EF4-FFF2-40B4-BE49-F238E27FC236}">
                <a16:creationId xmlns:a16="http://schemas.microsoft.com/office/drawing/2014/main" id="{3A61CE76-1914-A0B6-66BE-EC44C53E690F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7" name="Freeform 1054">
            <a:extLst>
              <a:ext uri="{FF2B5EF4-FFF2-40B4-BE49-F238E27FC236}">
                <a16:creationId xmlns:a16="http://schemas.microsoft.com/office/drawing/2014/main" id="{06D403C5-E2C4-FAFD-F7CF-C0F879BC92D3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8" name="Freeform 1053">
            <a:extLst>
              <a:ext uri="{FF2B5EF4-FFF2-40B4-BE49-F238E27FC236}">
                <a16:creationId xmlns:a16="http://schemas.microsoft.com/office/drawing/2014/main" id="{36D3DF6C-FF74-268C-9598-0B59E5E85318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1052">
            <a:extLst>
              <a:ext uri="{FF2B5EF4-FFF2-40B4-BE49-F238E27FC236}">
                <a16:creationId xmlns:a16="http://schemas.microsoft.com/office/drawing/2014/main" id="{909D931F-B733-85CF-E4DF-D31BAC05AB88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0" name="Line 1051">
            <a:extLst>
              <a:ext uri="{FF2B5EF4-FFF2-40B4-BE49-F238E27FC236}">
                <a16:creationId xmlns:a16="http://schemas.microsoft.com/office/drawing/2014/main" id="{4DB8C074-7C5D-0566-6843-799CF668B5A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178"/>
            <a:ext cx="845" cy="84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1" name="Line 1050">
            <a:extLst>
              <a:ext uri="{FF2B5EF4-FFF2-40B4-BE49-F238E27FC236}">
                <a16:creationId xmlns:a16="http://schemas.microsoft.com/office/drawing/2014/main" id="{7AD5F9F0-E78F-8EA2-0FAA-24692A15D61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667" y="13178"/>
            <a:ext cx="844" cy="8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1049">
            <a:extLst>
              <a:ext uri="{FF2B5EF4-FFF2-40B4-BE49-F238E27FC236}">
                <a16:creationId xmlns:a16="http://schemas.microsoft.com/office/drawing/2014/main" id="{332359E9-DCB9-F1A7-0AE9-DCDA53F43739}"/>
              </a:ext>
            </a:extLst>
          </xdr:cNvPr>
          <xdr:cNvSpPr>
            <a:spLocks noChangeShapeType="1"/>
          </xdr:cNvSpPr>
        </xdr:nvSpPr>
        <xdr:spPr bwMode="auto">
          <a:xfrm flipV="1">
            <a:off x="11089" y="12893"/>
            <a:ext cx="1" cy="141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1048">
            <a:extLst>
              <a:ext uri="{FF2B5EF4-FFF2-40B4-BE49-F238E27FC236}">
                <a16:creationId xmlns:a16="http://schemas.microsoft.com/office/drawing/2014/main" id="{90EDD684-A353-DF8C-AE15-1789B3B2233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729"/>
            <a:ext cx="172" cy="2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4" name="Freeform 1047">
            <a:extLst>
              <a:ext uri="{FF2B5EF4-FFF2-40B4-BE49-F238E27FC236}">
                <a16:creationId xmlns:a16="http://schemas.microsoft.com/office/drawing/2014/main" id="{0BE50C44-C372-CD72-5D97-DAB2D657A5FC}"/>
              </a:ext>
            </a:extLst>
          </xdr:cNvPr>
          <xdr:cNvSpPr>
            <a:spLocks/>
          </xdr:cNvSpPr>
        </xdr:nvSpPr>
        <xdr:spPr bwMode="auto">
          <a:xfrm>
            <a:off x="10934" y="13756"/>
            <a:ext cx="310" cy="552"/>
          </a:xfrm>
          <a:custGeom>
            <a:avLst/>
            <a:gdLst>
              <a:gd name="T0" fmla="*/ 78 w 620"/>
              <a:gd name="T1" fmla="*/ 0 h 1104"/>
              <a:gd name="T2" fmla="*/ 39 w 620"/>
              <a:gd name="T3" fmla="*/ 138 h 1104"/>
              <a:gd name="T4" fmla="*/ 0 w 620"/>
              <a:gd name="T5" fmla="*/ 0 h 110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20" h="1104">
                <a:moveTo>
                  <a:pt x="620" y="0"/>
                </a:moveTo>
                <a:lnTo>
                  <a:pt x="309" y="1104"/>
                </a:lnTo>
                <a:lnTo>
                  <a:pt x="0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5" name="Freeform 1046">
            <a:extLst>
              <a:ext uri="{FF2B5EF4-FFF2-40B4-BE49-F238E27FC236}">
                <a16:creationId xmlns:a16="http://schemas.microsoft.com/office/drawing/2014/main" id="{8B298B5D-2D28-BE51-2B62-C8DD476488E0}"/>
              </a:ext>
            </a:extLst>
          </xdr:cNvPr>
          <xdr:cNvSpPr>
            <a:spLocks/>
          </xdr:cNvSpPr>
        </xdr:nvSpPr>
        <xdr:spPr bwMode="auto">
          <a:xfrm>
            <a:off x="11217" y="13729"/>
            <a:ext cx="294" cy="293"/>
          </a:xfrm>
          <a:custGeom>
            <a:avLst/>
            <a:gdLst>
              <a:gd name="T0" fmla="*/ 31 w 588"/>
              <a:gd name="T1" fmla="*/ 0 h 587"/>
              <a:gd name="T2" fmla="*/ 74 w 588"/>
              <a:gd name="T3" fmla="*/ 73 h 587"/>
              <a:gd name="T4" fmla="*/ 0 w 588"/>
              <a:gd name="T5" fmla="*/ 30 h 58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88" h="587">
                <a:moveTo>
                  <a:pt x="242" y="0"/>
                </a:moveTo>
                <a:lnTo>
                  <a:pt x="588" y="587"/>
                </a:lnTo>
                <a:lnTo>
                  <a:pt x="0" y="241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6" name="Line 1045">
            <a:extLst>
              <a:ext uri="{FF2B5EF4-FFF2-40B4-BE49-F238E27FC236}">
                <a16:creationId xmlns:a16="http://schemas.microsoft.com/office/drawing/2014/main" id="{F65C5C31-DEF1-DEAC-E3F9-8E3330FB2C85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65" y="13850"/>
            <a:ext cx="295" cy="1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Freeform 1044">
            <a:extLst>
              <a:ext uri="{FF2B5EF4-FFF2-40B4-BE49-F238E27FC236}">
                <a16:creationId xmlns:a16="http://schemas.microsoft.com/office/drawing/2014/main" id="{AD18E70C-13B4-BD00-27DC-63260C77F276}"/>
              </a:ext>
            </a:extLst>
          </xdr:cNvPr>
          <xdr:cNvSpPr>
            <a:spLocks/>
          </xdr:cNvSpPr>
        </xdr:nvSpPr>
        <xdr:spPr bwMode="auto">
          <a:xfrm>
            <a:off x="9945" y="13379"/>
            <a:ext cx="221" cy="442"/>
          </a:xfrm>
          <a:custGeom>
            <a:avLst/>
            <a:gdLst>
              <a:gd name="T0" fmla="*/ 0 w 442"/>
              <a:gd name="T1" fmla="*/ 105 h 885"/>
              <a:gd name="T2" fmla="*/ 0 w 442"/>
              <a:gd name="T3" fmla="*/ 0 h 885"/>
              <a:gd name="T4" fmla="*/ 56 w 442"/>
              <a:gd name="T5" fmla="*/ 110 h 8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42" h="885">
                <a:moveTo>
                  <a:pt x="0" y="842"/>
                </a:moveTo>
                <a:lnTo>
                  <a:pt x="0" y="0"/>
                </a:lnTo>
                <a:lnTo>
                  <a:pt x="442" y="885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8" name="Line 1043">
            <a:extLst>
              <a:ext uri="{FF2B5EF4-FFF2-40B4-BE49-F238E27FC236}">
                <a16:creationId xmlns:a16="http://schemas.microsoft.com/office/drawing/2014/main" id="{76A5AA76-ED1C-9205-EF6C-2B7FBAB764F6}"/>
              </a:ext>
            </a:extLst>
          </xdr:cNvPr>
          <xdr:cNvSpPr>
            <a:spLocks noChangeShapeType="1"/>
          </xdr:cNvSpPr>
        </xdr:nvSpPr>
        <xdr:spPr bwMode="auto">
          <a:xfrm>
            <a:off x="9961" y="13379"/>
            <a:ext cx="190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9" name="Line 1042">
            <a:extLst>
              <a:ext uri="{FF2B5EF4-FFF2-40B4-BE49-F238E27FC236}">
                <a16:creationId xmlns:a16="http://schemas.microsoft.com/office/drawing/2014/main" id="{770FFCF5-6BB6-E3D0-3D9D-6C6DA5C9AC8B}"/>
              </a:ext>
            </a:extLst>
          </xdr:cNvPr>
          <xdr:cNvSpPr>
            <a:spLocks noChangeShapeType="1"/>
          </xdr:cNvSpPr>
        </xdr:nvSpPr>
        <xdr:spPr bwMode="auto">
          <a:xfrm>
            <a:off x="9977" y="13379"/>
            <a:ext cx="189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1041">
            <a:extLst>
              <a:ext uri="{FF2B5EF4-FFF2-40B4-BE49-F238E27FC236}">
                <a16:creationId xmlns:a16="http://schemas.microsoft.com/office/drawing/2014/main" id="{FE699917-E706-0E6D-E635-FA22BE0C34AD}"/>
              </a:ext>
            </a:extLst>
          </xdr:cNvPr>
          <xdr:cNvSpPr>
            <a:spLocks noChangeShapeType="1"/>
          </xdr:cNvSpPr>
        </xdr:nvSpPr>
        <xdr:spPr bwMode="auto">
          <a:xfrm>
            <a:off x="10166" y="13400"/>
            <a:ext cx="1" cy="4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1040">
            <a:extLst>
              <a:ext uri="{FF2B5EF4-FFF2-40B4-BE49-F238E27FC236}">
                <a16:creationId xmlns:a16="http://schemas.microsoft.com/office/drawing/2014/main" id="{0C4635F3-F247-CF2F-8FCF-F35DB6EDC6E0}"/>
              </a:ext>
            </a:extLst>
          </xdr:cNvPr>
          <xdr:cNvSpPr>
            <a:spLocks noChangeShapeType="1"/>
          </xdr:cNvSpPr>
        </xdr:nvSpPr>
        <xdr:spPr bwMode="auto">
          <a:xfrm>
            <a:off x="9898" y="13379"/>
            <a:ext cx="79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Line 1039">
            <a:extLst>
              <a:ext uri="{FF2B5EF4-FFF2-40B4-BE49-F238E27FC236}">
                <a16:creationId xmlns:a16="http://schemas.microsoft.com/office/drawing/2014/main" id="{9337EC78-E0C6-989C-E285-B6C96C32A907}"/>
              </a:ext>
            </a:extLst>
          </xdr:cNvPr>
          <xdr:cNvSpPr>
            <a:spLocks noChangeShapeType="1"/>
          </xdr:cNvSpPr>
        </xdr:nvSpPr>
        <xdr:spPr bwMode="auto">
          <a:xfrm>
            <a:off x="10119" y="13379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" name="Line 1038">
            <a:extLst>
              <a:ext uri="{FF2B5EF4-FFF2-40B4-BE49-F238E27FC236}">
                <a16:creationId xmlns:a16="http://schemas.microsoft.com/office/drawing/2014/main" id="{74DA086F-3895-0B1F-5268-3AC7A5F45D5C}"/>
              </a:ext>
            </a:extLst>
          </xdr:cNvPr>
          <xdr:cNvSpPr>
            <a:spLocks noChangeShapeType="1"/>
          </xdr:cNvSpPr>
        </xdr:nvSpPr>
        <xdr:spPr bwMode="auto">
          <a:xfrm>
            <a:off x="9898" y="13821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1037">
            <a:extLst>
              <a:ext uri="{FF2B5EF4-FFF2-40B4-BE49-F238E27FC236}">
                <a16:creationId xmlns:a16="http://schemas.microsoft.com/office/drawing/2014/main" id="{8A9C93C1-9E53-AE22-E53A-CE1694718687}"/>
              </a:ext>
            </a:extLst>
          </xdr:cNvPr>
          <xdr:cNvSpPr>
            <a:spLocks noChangeShapeType="1"/>
          </xdr:cNvSpPr>
        </xdr:nvSpPr>
        <xdr:spPr bwMode="auto">
          <a:xfrm>
            <a:off x="9914" y="13379"/>
            <a:ext cx="31" cy="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Freeform 1036">
            <a:extLst>
              <a:ext uri="{FF2B5EF4-FFF2-40B4-BE49-F238E27FC236}">
                <a16:creationId xmlns:a16="http://schemas.microsoft.com/office/drawing/2014/main" id="{AB80A7FB-0192-011E-3975-26C957E40089}"/>
              </a:ext>
            </a:extLst>
          </xdr:cNvPr>
          <xdr:cNvSpPr>
            <a:spLocks/>
          </xdr:cNvSpPr>
        </xdr:nvSpPr>
        <xdr:spPr bwMode="auto">
          <a:xfrm>
            <a:off x="10135" y="13379"/>
            <a:ext cx="63" cy="21"/>
          </a:xfrm>
          <a:custGeom>
            <a:avLst/>
            <a:gdLst>
              <a:gd name="T0" fmla="*/ 0 w 126"/>
              <a:gd name="T1" fmla="*/ 0 h 42"/>
              <a:gd name="T2" fmla="*/ 8 w 126"/>
              <a:gd name="T3" fmla="*/ 6 h 42"/>
              <a:gd name="T4" fmla="*/ 16 w 126"/>
              <a:gd name="T5" fmla="*/ 0 h 4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2">
                <a:moveTo>
                  <a:pt x="0" y="0"/>
                </a:moveTo>
                <a:lnTo>
                  <a:pt x="63" y="42"/>
                </a:lnTo>
                <a:lnTo>
                  <a:pt x="126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1035">
            <a:extLst>
              <a:ext uri="{FF2B5EF4-FFF2-40B4-BE49-F238E27FC236}">
                <a16:creationId xmlns:a16="http://schemas.microsoft.com/office/drawing/2014/main" id="{EDBE5584-469D-F498-7140-F6276158A5A8}"/>
              </a:ext>
            </a:extLst>
          </xdr:cNvPr>
          <xdr:cNvSpPr>
            <a:spLocks/>
          </xdr:cNvSpPr>
        </xdr:nvSpPr>
        <xdr:spPr bwMode="auto">
          <a:xfrm>
            <a:off x="9914" y="13800"/>
            <a:ext cx="63" cy="21"/>
          </a:xfrm>
          <a:custGeom>
            <a:avLst/>
            <a:gdLst>
              <a:gd name="T0" fmla="*/ 0 w 126"/>
              <a:gd name="T1" fmla="*/ 5 h 43"/>
              <a:gd name="T2" fmla="*/ 8 w 126"/>
              <a:gd name="T3" fmla="*/ 0 h 43"/>
              <a:gd name="T4" fmla="*/ 16 w 126"/>
              <a:gd name="T5" fmla="*/ 5 h 4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3">
                <a:moveTo>
                  <a:pt x="0" y="43"/>
                </a:moveTo>
                <a:lnTo>
                  <a:pt x="63" y="0"/>
                </a:lnTo>
                <a:lnTo>
                  <a:pt x="126" y="43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Line 1034">
            <a:extLst>
              <a:ext uri="{FF2B5EF4-FFF2-40B4-BE49-F238E27FC236}">
                <a16:creationId xmlns:a16="http://schemas.microsoft.com/office/drawing/2014/main" id="{056D9039-5616-7D06-7AF8-1A6C1FE35179}"/>
              </a:ext>
            </a:extLst>
          </xdr:cNvPr>
          <xdr:cNvSpPr>
            <a:spLocks noChangeShapeType="1"/>
          </xdr:cNvSpPr>
        </xdr:nvSpPr>
        <xdr:spPr bwMode="auto">
          <a:xfrm>
            <a:off x="11089" y="12893"/>
            <a:ext cx="156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1033">
            <a:extLst>
              <a:ext uri="{FF2B5EF4-FFF2-40B4-BE49-F238E27FC236}">
                <a16:creationId xmlns:a16="http://schemas.microsoft.com/office/drawing/2014/main" id="{E304879F-11CC-3F29-7FA4-AB9CB9861B4C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18" y="13178"/>
            <a:ext cx="292" cy="17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Freeform 1032">
            <a:extLst>
              <a:ext uri="{FF2B5EF4-FFF2-40B4-BE49-F238E27FC236}">
                <a16:creationId xmlns:a16="http://schemas.microsoft.com/office/drawing/2014/main" id="{C993A445-524F-6560-E53F-2D620B40F7EB}"/>
              </a:ext>
            </a:extLst>
          </xdr:cNvPr>
          <xdr:cNvSpPr>
            <a:spLocks/>
          </xdr:cNvSpPr>
        </xdr:nvSpPr>
        <xdr:spPr bwMode="auto">
          <a:xfrm>
            <a:off x="10382" y="13444"/>
            <a:ext cx="1414" cy="156"/>
          </a:xfrm>
          <a:custGeom>
            <a:avLst/>
            <a:gdLst>
              <a:gd name="T0" fmla="*/ 354 w 2828"/>
              <a:gd name="T1" fmla="*/ 39 h 312"/>
              <a:gd name="T2" fmla="*/ 0 w 2828"/>
              <a:gd name="T3" fmla="*/ 39 h 312"/>
              <a:gd name="T4" fmla="*/ 138 w 2828"/>
              <a:gd name="T5" fmla="*/ 0 h 3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28" h="312">
                <a:moveTo>
                  <a:pt x="2828" y="312"/>
                </a:moveTo>
                <a:lnTo>
                  <a:pt x="0" y="312"/>
                </a:lnTo>
                <a:lnTo>
                  <a:pt x="1103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0" name="Line 1031">
            <a:extLst>
              <a:ext uri="{FF2B5EF4-FFF2-40B4-BE49-F238E27FC236}">
                <a16:creationId xmlns:a16="http://schemas.microsoft.com/office/drawing/2014/main" id="{02F2D216-E2C3-365B-560A-CA71A225A6F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382" y="13600"/>
            <a:ext cx="552" cy="1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" name="Freeform 1030">
            <a:extLst>
              <a:ext uri="{FF2B5EF4-FFF2-40B4-BE49-F238E27FC236}">
                <a16:creationId xmlns:a16="http://schemas.microsoft.com/office/drawing/2014/main" id="{18C8952F-20D9-2755-4E10-A8C74A1D8A19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96" cy="293"/>
          </a:xfrm>
          <a:custGeom>
            <a:avLst/>
            <a:gdLst>
              <a:gd name="T0" fmla="*/ 74 w 591"/>
              <a:gd name="T1" fmla="*/ 44 h 586"/>
              <a:gd name="T2" fmla="*/ 0 w 591"/>
              <a:gd name="T3" fmla="*/ 0 h 586"/>
              <a:gd name="T4" fmla="*/ 43 w 591"/>
              <a:gd name="T5" fmla="*/ 74 h 58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91" h="586">
                <a:moveTo>
                  <a:pt x="591" y="349"/>
                </a:moveTo>
                <a:lnTo>
                  <a:pt x="0" y="0"/>
                </a:lnTo>
                <a:lnTo>
                  <a:pt x="343" y="586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2" name="Line 1029">
            <a:extLst>
              <a:ext uri="{FF2B5EF4-FFF2-40B4-BE49-F238E27FC236}">
                <a16:creationId xmlns:a16="http://schemas.microsoft.com/office/drawing/2014/main" id="{24786C2C-7F74-8C76-C5E4-60D82708938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34" y="12893"/>
            <a:ext cx="155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Freeform 1028">
            <a:extLst>
              <a:ext uri="{FF2B5EF4-FFF2-40B4-BE49-F238E27FC236}">
                <a16:creationId xmlns:a16="http://schemas.microsoft.com/office/drawing/2014/main" id="{21666031-BB43-E211-858C-42F184B4679D}"/>
              </a:ext>
            </a:extLst>
          </xdr:cNvPr>
          <xdr:cNvSpPr>
            <a:spLocks/>
          </xdr:cNvSpPr>
        </xdr:nvSpPr>
        <xdr:spPr bwMode="auto">
          <a:xfrm>
            <a:off x="11244" y="13444"/>
            <a:ext cx="552" cy="312"/>
          </a:xfrm>
          <a:custGeom>
            <a:avLst/>
            <a:gdLst>
              <a:gd name="T0" fmla="*/ 1 w 1104"/>
              <a:gd name="T1" fmla="*/ 0 h 624"/>
              <a:gd name="T2" fmla="*/ 138 w 1104"/>
              <a:gd name="T3" fmla="*/ 39 h 624"/>
              <a:gd name="T4" fmla="*/ 0 w 1104"/>
              <a:gd name="T5" fmla="*/ 78 h 62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04" h="624">
                <a:moveTo>
                  <a:pt x="2" y="0"/>
                </a:moveTo>
                <a:lnTo>
                  <a:pt x="1104" y="312"/>
                </a:lnTo>
                <a:lnTo>
                  <a:pt x="0" y="624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Line 1027">
            <a:extLst>
              <a:ext uri="{FF2B5EF4-FFF2-40B4-BE49-F238E27FC236}">
                <a16:creationId xmlns:a16="http://schemas.microsoft.com/office/drawing/2014/main" id="{8FB21C2A-BE3A-5083-AC06-EE1D6F81C2D1}"/>
              </a:ext>
            </a:extLst>
          </xdr:cNvPr>
          <xdr:cNvSpPr>
            <a:spLocks noChangeShapeType="1"/>
          </xdr:cNvSpPr>
        </xdr:nvSpPr>
        <xdr:spPr bwMode="auto">
          <a:xfrm flipV="1">
            <a:off x="11343" y="13178"/>
            <a:ext cx="167" cy="29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209550</xdr:colOff>
      <xdr:row>15</xdr:row>
      <xdr:rowOff>146050</xdr:rowOff>
    </xdr:from>
    <xdr:to>
      <xdr:col>4</xdr:col>
      <xdr:colOff>215900</xdr:colOff>
      <xdr:row>15</xdr:row>
      <xdr:rowOff>152400</xdr:rowOff>
    </xdr:to>
    <xdr:sp macro="" textlink="">
      <xdr:nvSpPr>
        <xdr:cNvPr id="475" name="Freeform 201">
          <a:extLst>
            <a:ext uri="{FF2B5EF4-FFF2-40B4-BE49-F238E27FC236}">
              <a16:creationId xmlns:a16="http://schemas.microsoft.com/office/drawing/2014/main" id="{C4908C9F-CA9C-4351-820D-8BD9E2CD69B5}"/>
            </a:ext>
          </a:extLst>
        </xdr:cNvPr>
        <xdr:cNvSpPr>
          <a:spLocks/>
        </xdr:cNvSpPr>
      </xdr:nvSpPr>
      <xdr:spPr bwMode="auto">
        <a:xfrm>
          <a:off x="2647950" y="2813050"/>
          <a:ext cx="6350" cy="6350"/>
        </a:xfrm>
        <a:custGeom>
          <a:avLst/>
          <a:gdLst>
            <a:gd name="T0" fmla="*/ 2147483646 w 32"/>
            <a:gd name="T1" fmla="*/ 2147483646 h 34"/>
            <a:gd name="T2" fmla="*/ 2147483646 w 32"/>
            <a:gd name="T3" fmla="*/ 2147483646 h 34"/>
            <a:gd name="T4" fmla="*/ 2147483646 w 32"/>
            <a:gd name="T5" fmla="*/ 0 h 34"/>
            <a:gd name="T6" fmla="*/ 2147483646 w 32"/>
            <a:gd name="T7" fmla="*/ 2147483646 h 34"/>
            <a:gd name="T8" fmla="*/ 0 w 32"/>
            <a:gd name="T9" fmla="*/ 2147483646 h 34"/>
            <a:gd name="T10" fmla="*/ 2147483646 w 32"/>
            <a:gd name="T11" fmla="*/ 2147483646 h 34"/>
            <a:gd name="T12" fmla="*/ 2147483646 w 32"/>
            <a:gd name="T13" fmla="*/ 2147483646 h 34"/>
            <a:gd name="T14" fmla="*/ 2147483646 w 32"/>
            <a:gd name="T15" fmla="*/ 2147483646 h 34"/>
            <a:gd name="T16" fmla="*/ 2147483646 w 32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2" h="34">
              <a:moveTo>
                <a:pt x="32" y="17"/>
              </a:moveTo>
              <a:lnTo>
                <a:pt x="27" y="5"/>
              </a:lnTo>
              <a:lnTo>
                <a:pt x="16" y="0"/>
              </a:lnTo>
              <a:lnTo>
                <a:pt x="4" y="5"/>
              </a:lnTo>
              <a:lnTo>
                <a:pt x="0" y="17"/>
              </a:lnTo>
              <a:lnTo>
                <a:pt x="4" y="29"/>
              </a:lnTo>
              <a:lnTo>
                <a:pt x="16" y="34"/>
              </a:lnTo>
              <a:lnTo>
                <a:pt x="27" y="29"/>
              </a:lnTo>
              <a:lnTo>
                <a:pt x="32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107950</xdr:colOff>
      <xdr:row>13</xdr:row>
      <xdr:rowOff>107950</xdr:rowOff>
    </xdr:from>
    <xdr:to>
      <xdr:col>4</xdr:col>
      <xdr:colOff>107950</xdr:colOff>
      <xdr:row>13</xdr:row>
      <xdr:rowOff>114300</xdr:rowOff>
    </xdr:to>
    <xdr:sp macro="" textlink="">
      <xdr:nvSpPr>
        <xdr:cNvPr id="476" name="Line 203">
          <a:extLst>
            <a:ext uri="{FF2B5EF4-FFF2-40B4-BE49-F238E27FC236}">
              <a16:creationId xmlns:a16="http://schemas.microsoft.com/office/drawing/2014/main" id="{EAE8AEC0-CE20-4582-A96E-5FF42CF0CC6F}"/>
            </a:ext>
          </a:extLst>
        </xdr:cNvPr>
        <xdr:cNvSpPr>
          <a:spLocks noChangeShapeType="1"/>
        </xdr:cNvSpPr>
      </xdr:nvSpPr>
      <xdr:spPr bwMode="auto">
        <a:xfrm>
          <a:off x="25463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13</xdr:row>
      <xdr:rowOff>107950</xdr:rowOff>
    </xdr:from>
    <xdr:to>
      <xdr:col>4</xdr:col>
      <xdr:colOff>323850</xdr:colOff>
      <xdr:row>13</xdr:row>
      <xdr:rowOff>114300</xdr:rowOff>
    </xdr:to>
    <xdr:sp macro="" textlink="">
      <xdr:nvSpPr>
        <xdr:cNvPr id="477" name="Line 204">
          <a:extLst>
            <a:ext uri="{FF2B5EF4-FFF2-40B4-BE49-F238E27FC236}">
              <a16:creationId xmlns:a16="http://schemas.microsoft.com/office/drawing/2014/main" id="{0084843B-D158-4E9E-BD7A-0329D1DA612B}"/>
            </a:ext>
          </a:extLst>
        </xdr:cNvPr>
        <xdr:cNvSpPr>
          <a:spLocks noChangeShapeType="1"/>
        </xdr:cNvSpPr>
      </xdr:nvSpPr>
      <xdr:spPr bwMode="auto">
        <a:xfrm>
          <a:off x="27622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13</xdr:row>
      <xdr:rowOff>101600</xdr:rowOff>
    </xdr:from>
    <xdr:to>
      <xdr:col>5</xdr:col>
      <xdr:colOff>323850</xdr:colOff>
      <xdr:row>13</xdr:row>
      <xdr:rowOff>120650</xdr:rowOff>
    </xdr:to>
    <xdr:sp macro="" textlink="">
      <xdr:nvSpPr>
        <xdr:cNvPr id="478" name="Line 209">
          <a:extLst>
            <a:ext uri="{FF2B5EF4-FFF2-40B4-BE49-F238E27FC236}">
              <a16:creationId xmlns:a16="http://schemas.microsoft.com/office/drawing/2014/main" id="{C626DEBD-14BE-4FA6-B60A-8DE2F48238FC}"/>
            </a:ext>
          </a:extLst>
        </xdr:cNvPr>
        <xdr:cNvSpPr>
          <a:spLocks noChangeShapeType="1"/>
        </xdr:cNvSpPr>
      </xdr:nvSpPr>
      <xdr:spPr bwMode="auto">
        <a:xfrm>
          <a:off x="3371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260350</xdr:colOff>
      <xdr:row>13</xdr:row>
      <xdr:rowOff>120650</xdr:rowOff>
    </xdr:from>
    <xdr:to>
      <xdr:col>6</xdr:col>
      <xdr:colOff>304800</xdr:colOff>
      <xdr:row>14</xdr:row>
      <xdr:rowOff>0</xdr:rowOff>
    </xdr:to>
    <xdr:sp macro="" textlink="">
      <xdr:nvSpPr>
        <xdr:cNvPr id="479" name="Freeform 210">
          <a:extLst>
            <a:ext uri="{FF2B5EF4-FFF2-40B4-BE49-F238E27FC236}">
              <a16:creationId xmlns:a16="http://schemas.microsoft.com/office/drawing/2014/main" id="{1DE652F8-E6C4-44C3-87B3-26E96CCEE017}"/>
            </a:ext>
          </a:extLst>
        </xdr:cNvPr>
        <xdr:cNvSpPr>
          <a:spLocks/>
        </xdr:cNvSpPr>
      </xdr:nvSpPr>
      <xdr:spPr bwMode="auto">
        <a:xfrm>
          <a:off x="3917950" y="2457450"/>
          <a:ext cx="44450" cy="44450"/>
        </a:xfrm>
        <a:custGeom>
          <a:avLst/>
          <a:gdLst>
            <a:gd name="T0" fmla="*/ 0 w 150"/>
            <a:gd name="T1" fmla="*/ 2147483646 h 150"/>
            <a:gd name="T2" fmla="*/ 2147483646 w 150"/>
            <a:gd name="T3" fmla="*/ 2147483646 h 150"/>
            <a:gd name="T4" fmla="*/ 2147483646 w 150"/>
            <a:gd name="T5" fmla="*/ 0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150"/>
              </a:moveTo>
              <a:lnTo>
                <a:pt x="106" y="106"/>
              </a:lnTo>
              <a:lnTo>
                <a:pt x="15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6350</xdr:colOff>
      <xdr:row>13</xdr:row>
      <xdr:rowOff>120650</xdr:rowOff>
    </xdr:from>
    <xdr:to>
      <xdr:col>6</xdr:col>
      <xdr:colOff>50800</xdr:colOff>
      <xdr:row>14</xdr:row>
      <xdr:rowOff>0</xdr:rowOff>
    </xdr:to>
    <xdr:sp macro="" textlink="">
      <xdr:nvSpPr>
        <xdr:cNvPr id="480" name="Freeform 211">
          <a:extLst>
            <a:ext uri="{FF2B5EF4-FFF2-40B4-BE49-F238E27FC236}">
              <a16:creationId xmlns:a16="http://schemas.microsoft.com/office/drawing/2014/main" id="{58159DDF-2F96-414F-AC3E-4177FD7509EB}"/>
            </a:ext>
          </a:extLst>
        </xdr:cNvPr>
        <xdr:cNvSpPr>
          <a:spLocks/>
        </xdr:cNvSpPr>
      </xdr:nvSpPr>
      <xdr:spPr bwMode="auto">
        <a:xfrm>
          <a:off x="3663950" y="2457450"/>
          <a:ext cx="44450" cy="44450"/>
        </a:xfrm>
        <a:custGeom>
          <a:avLst/>
          <a:gdLst>
            <a:gd name="T0" fmla="*/ 0 w 150"/>
            <a:gd name="T1" fmla="*/ 0 h 150"/>
            <a:gd name="T2" fmla="*/ 2147483646 w 150"/>
            <a:gd name="T3" fmla="*/ 2147483646 h 150"/>
            <a:gd name="T4" fmla="*/ 2147483646 w 150"/>
            <a:gd name="T5" fmla="*/ 2147483646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0"/>
              </a:moveTo>
              <a:lnTo>
                <a:pt x="44" y="106"/>
              </a:lnTo>
              <a:lnTo>
                <a:pt x="150" y="15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603250</xdr:colOff>
      <xdr:row>13</xdr:row>
      <xdr:rowOff>101600</xdr:rowOff>
    </xdr:from>
    <xdr:to>
      <xdr:col>6</xdr:col>
      <xdr:colOff>603250</xdr:colOff>
      <xdr:row>13</xdr:row>
      <xdr:rowOff>120650</xdr:rowOff>
    </xdr:to>
    <xdr:sp macro="" textlink="">
      <xdr:nvSpPr>
        <xdr:cNvPr id="481" name="Line 216">
          <a:extLst>
            <a:ext uri="{FF2B5EF4-FFF2-40B4-BE49-F238E27FC236}">
              <a16:creationId xmlns:a16="http://schemas.microsoft.com/office/drawing/2014/main" id="{D105F867-52CE-4C19-A46F-65F8DD6C5847}"/>
            </a:ext>
          </a:extLst>
        </xdr:cNvPr>
        <xdr:cNvSpPr>
          <a:spLocks noChangeShapeType="1"/>
        </xdr:cNvSpPr>
      </xdr:nvSpPr>
      <xdr:spPr bwMode="auto">
        <a:xfrm>
          <a:off x="4260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15</xdr:row>
      <xdr:rowOff>146050</xdr:rowOff>
    </xdr:from>
    <xdr:to>
      <xdr:col>8</xdr:col>
      <xdr:colOff>101600</xdr:colOff>
      <xdr:row>15</xdr:row>
      <xdr:rowOff>152400</xdr:rowOff>
    </xdr:to>
    <xdr:sp macro="" textlink="">
      <xdr:nvSpPr>
        <xdr:cNvPr id="482" name="Freeform 251">
          <a:extLst>
            <a:ext uri="{FF2B5EF4-FFF2-40B4-BE49-F238E27FC236}">
              <a16:creationId xmlns:a16="http://schemas.microsoft.com/office/drawing/2014/main" id="{28B4FBA4-9109-4AE3-96A7-0E1B06189E40}"/>
            </a:ext>
          </a:extLst>
        </xdr:cNvPr>
        <xdr:cNvSpPr>
          <a:spLocks/>
        </xdr:cNvSpPr>
      </xdr:nvSpPr>
      <xdr:spPr bwMode="auto">
        <a:xfrm>
          <a:off x="4972050" y="2813050"/>
          <a:ext cx="6350" cy="6350"/>
        </a:xfrm>
        <a:custGeom>
          <a:avLst/>
          <a:gdLst>
            <a:gd name="T0" fmla="*/ 2147483646 w 33"/>
            <a:gd name="T1" fmla="*/ 2147483646 h 34"/>
            <a:gd name="T2" fmla="*/ 2147483646 w 33"/>
            <a:gd name="T3" fmla="*/ 2147483646 h 34"/>
            <a:gd name="T4" fmla="*/ 2147483646 w 33"/>
            <a:gd name="T5" fmla="*/ 0 h 34"/>
            <a:gd name="T6" fmla="*/ 2147483646 w 33"/>
            <a:gd name="T7" fmla="*/ 2147483646 h 34"/>
            <a:gd name="T8" fmla="*/ 0 w 33"/>
            <a:gd name="T9" fmla="*/ 2147483646 h 34"/>
            <a:gd name="T10" fmla="*/ 2147483646 w 33"/>
            <a:gd name="T11" fmla="*/ 2147483646 h 34"/>
            <a:gd name="T12" fmla="*/ 2147483646 w 33"/>
            <a:gd name="T13" fmla="*/ 2147483646 h 34"/>
            <a:gd name="T14" fmla="*/ 2147483646 w 33"/>
            <a:gd name="T15" fmla="*/ 2147483646 h 34"/>
            <a:gd name="T16" fmla="*/ 2147483646 w 33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3" h="34">
              <a:moveTo>
                <a:pt x="33" y="17"/>
              </a:moveTo>
              <a:lnTo>
                <a:pt x="28" y="5"/>
              </a:lnTo>
              <a:lnTo>
                <a:pt x="16" y="0"/>
              </a:lnTo>
              <a:lnTo>
                <a:pt x="5" y="5"/>
              </a:lnTo>
              <a:lnTo>
                <a:pt x="0" y="17"/>
              </a:lnTo>
              <a:lnTo>
                <a:pt x="5" y="29"/>
              </a:lnTo>
              <a:lnTo>
                <a:pt x="16" y="34"/>
              </a:lnTo>
              <a:lnTo>
                <a:pt x="28" y="29"/>
              </a:lnTo>
              <a:lnTo>
                <a:pt x="33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603250</xdr:colOff>
      <xdr:row>13</xdr:row>
      <xdr:rowOff>107950</xdr:rowOff>
    </xdr:from>
    <xdr:to>
      <xdr:col>7</xdr:col>
      <xdr:colOff>603250</xdr:colOff>
      <xdr:row>13</xdr:row>
      <xdr:rowOff>114300</xdr:rowOff>
    </xdr:to>
    <xdr:sp macro="" textlink="">
      <xdr:nvSpPr>
        <xdr:cNvPr id="483" name="Line 252">
          <a:extLst>
            <a:ext uri="{FF2B5EF4-FFF2-40B4-BE49-F238E27FC236}">
              <a16:creationId xmlns:a16="http://schemas.microsoft.com/office/drawing/2014/main" id="{440B3CBE-B929-4648-852C-6074B77A6F10}"/>
            </a:ext>
          </a:extLst>
        </xdr:cNvPr>
        <xdr:cNvSpPr>
          <a:spLocks noChangeShapeType="1"/>
        </xdr:cNvSpPr>
      </xdr:nvSpPr>
      <xdr:spPr bwMode="auto">
        <a:xfrm>
          <a:off x="48704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203200</xdr:colOff>
      <xdr:row>13</xdr:row>
      <xdr:rowOff>107950</xdr:rowOff>
    </xdr:from>
    <xdr:to>
      <xdr:col>8</xdr:col>
      <xdr:colOff>203200</xdr:colOff>
      <xdr:row>13</xdr:row>
      <xdr:rowOff>114300</xdr:rowOff>
    </xdr:to>
    <xdr:sp macro="" textlink="">
      <xdr:nvSpPr>
        <xdr:cNvPr id="484" name="Line 253">
          <a:extLst>
            <a:ext uri="{FF2B5EF4-FFF2-40B4-BE49-F238E27FC236}">
              <a16:creationId xmlns:a16="http://schemas.microsoft.com/office/drawing/2014/main" id="{5D5A10E6-CEDD-47C3-9043-5C26617BD38C}"/>
            </a:ext>
          </a:extLst>
        </xdr:cNvPr>
        <xdr:cNvSpPr>
          <a:spLocks noChangeShapeType="1"/>
        </xdr:cNvSpPr>
      </xdr:nvSpPr>
      <xdr:spPr bwMode="auto">
        <a:xfrm>
          <a:off x="508000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203200</xdr:colOff>
      <xdr:row>13</xdr:row>
      <xdr:rowOff>101600</xdr:rowOff>
    </xdr:from>
    <xdr:to>
      <xdr:col>9</xdr:col>
      <xdr:colOff>203200</xdr:colOff>
      <xdr:row>13</xdr:row>
      <xdr:rowOff>120650</xdr:rowOff>
    </xdr:to>
    <xdr:sp macro="" textlink="">
      <xdr:nvSpPr>
        <xdr:cNvPr id="485" name="Line 259">
          <a:extLst>
            <a:ext uri="{FF2B5EF4-FFF2-40B4-BE49-F238E27FC236}">
              <a16:creationId xmlns:a16="http://schemas.microsoft.com/office/drawing/2014/main" id="{1307CB77-7308-4825-B072-300E0083B481}"/>
            </a:ext>
          </a:extLst>
        </xdr:cNvPr>
        <xdr:cNvSpPr>
          <a:spLocks noChangeShapeType="1"/>
        </xdr:cNvSpPr>
      </xdr:nvSpPr>
      <xdr:spPr bwMode="auto">
        <a:xfrm>
          <a:off x="56896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6350</xdr:rowOff>
    </xdr:from>
    <xdr:to>
      <xdr:col>2</xdr:col>
      <xdr:colOff>374650</xdr:colOff>
      <xdr:row>16</xdr:row>
      <xdr:rowOff>6350</xdr:rowOff>
    </xdr:to>
    <xdr:sp macro="" textlink="">
      <xdr:nvSpPr>
        <xdr:cNvPr id="486" name="Line 339">
          <a:extLst>
            <a:ext uri="{FF2B5EF4-FFF2-40B4-BE49-F238E27FC236}">
              <a16:creationId xmlns:a16="http://schemas.microsoft.com/office/drawing/2014/main" id="{46EB102B-4CBA-4560-B405-DA4DBA8C8AD5}"/>
            </a:ext>
          </a:extLst>
        </xdr:cNvPr>
        <xdr:cNvSpPr>
          <a:spLocks noChangeShapeType="1"/>
        </xdr:cNvSpPr>
      </xdr:nvSpPr>
      <xdr:spPr bwMode="auto">
        <a:xfrm>
          <a:off x="15938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146050</xdr:rowOff>
    </xdr:from>
    <xdr:to>
      <xdr:col>2</xdr:col>
      <xdr:colOff>374650</xdr:colOff>
      <xdr:row>16</xdr:row>
      <xdr:rowOff>146050</xdr:rowOff>
    </xdr:to>
    <xdr:sp macro="" textlink="">
      <xdr:nvSpPr>
        <xdr:cNvPr id="487" name="Line 340">
          <a:extLst>
            <a:ext uri="{FF2B5EF4-FFF2-40B4-BE49-F238E27FC236}">
              <a16:creationId xmlns:a16="http://schemas.microsoft.com/office/drawing/2014/main" id="{649DC839-77D6-4DB5-A372-D6925C4D026D}"/>
            </a:ext>
          </a:extLst>
        </xdr:cNvPr>
        <xdr:cNvSpPr>
          <a:spLocks noChangeShapeType="1"/>
        </xdr:cNvSpPr>
      </xdr:nvSpPr>
      <xdr:spPr bwMode="auto">
        <a:xfrm>
          <a:off x="15938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101600</xdr:colOff>
      <xdr:row>13</xdr:row>
      <xdr:rowOff>101600</xdr:rowOff>
    </xdr:from>
    <xdr:to>
      <xdr:col>3</xdr:col>
      <xdr:colOff>101600</xdr:colOff>
      <xdr:row>13</xdr:row>
      <xdr:rowOff>120650</xdr:rowOff>
    </xdr:to>
    <xdr:sp macro="" textlink="">
      <xdr:nvSpPr>
        <xdr:cNvPr id="488" name="Line 343">
          <a:extLst>
            <a:ext uri="{FF2B5EF4-FFF2-40B4-BE49-F238E27FC236}">
              <a16:creationId xmlns:a16="http://schemas.microsoft.com/office/drawing/2014/main" id="{CD620D2B-45B3-4C1F-976A-484947DA4B74}"/>
            </a:ext>
          </a:extLst>
        </xdr:cNvPr>
        <xdr:cNvSpPr>
          <a:spLocks noChangeShapeType="1"/>
        </xdr:cNvSpPr>
      </xdr:nvSpPr>
      <xdr:spPr bwMode="auto">
        <a:xfrm>
          <a:off x="19304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225425</xdr:colOff>
      <xdr:row>39</xdr:row>
      <xdr:rowOff>57149</xdr:rowOff>
    </xdr:from>
    <xdr:to>
      <xdr:col>8</xdr:col>
      <xdr:colOff>234950</xdr:colOff>
      <xdr:row>42</xdr:row>
      <xdr:rowOff>79412</xdr:rowOff>
    </xdr:to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7ED83296-7870-4087-82F1-2FBE571A2B90}"/>
            </a:ext>
          </a:extLst>
        </xdr:cNvPr>
        <xdr:cNvSpPr txBox="1"/>
      </xdr:nvSpPr>
      <xdr:spPr>
        <a:xfrm>
          <a:off x="3883025" y="6686549"/>
          <a:ext cx="1228725" cy="517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大分県サッカー協会</a:t>
          </a:r>
        </a:p>
        <a:p>
          <a:pPr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クラブハウス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584200</xdr:colOff>
      <xdr:row>16</xdr:row>
      <xdr:rowOff>38100</xdr:rowOff>
    </xdr:from>
    <xdr:to>
      <xdr:col>5</xdr:col>
      <xdr:colOff>527050</xdr:colOff>
      <xdr:row>17</xdr:row>
      <xdr:rowOff>57150</xdr:rowOff>
    </xdr:to>
    <xdr:sp macro="" textlink="">
      <xdr:nvSpPr>
        <xdr:cNvPr id="490" name="Freeform 199">
          <a:extLst>
            <a:ext uri="{FF2B5EF4-FFF2-40B4-BE49-F238E27FC236}">
              <a16:creationId xmlns:a16="http://schemas.microsoft.com/office/drawing/2014/main" id="{3D1656E5-2335-4563-A930-8E42A52D0C77}"/>
            </a:ext>
          </a:extLst>
        </xdr:cNvPr>
        <xdr:cNvSpPr>
          <a:spLocks/>
        </xdr:cNvSpPr>
      </xdr:nvSpPr>
      <xdr:spPr bwMode="auto">
        <a:xfrm>
          <a:off x="3022600" y="2870200"/>
          <a:ext cx="552450" cy="184150"/>
        </a:xfrm>
        <a:custGeom>
          <a:avLst/>
          <a:gdLst>
            <a:gd name="T0" fmla="*/ 0 w 1947"/>
            <a:gd name="T1" fmla="*/ 0 h 600"/>
            <a:gd name="T2" fmla="*/ 0 w 1947"/>
            <a:gd name="T3" fmla="*/ 2147483646 h 600"/>
            <a:gd name="T4" fmla="*/ 2147483646 w 1947"/>
            <a:gd name="T5" fmla="*/ 2147483646 h 600"/>
            <a:gd name="T6" fmla="*/ 2147483646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0"/>
              </a:moveTo>
              <a:lnTo>
                <a:pt x="0" y="600"/>
              </a:lnTo>
              <a:lnTo>
                <a:pt x="1947" y="600"/>
              </a:lnTo>
              <a:lnTo>
                <a:pt x="1947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16</xdr:row>
      <xdr:rowOff>38100</xdr:rowOff>
    </xdr:from>
    <xdr:to>
      <xdr:col>10</xdr:col>
      <xdr:colOff>146050</xdr:colOff>
      <xdr:row>19</xdr:row>
      <xdr:rowOff>88900</xdr:rowOff>
    </xdr:to>
    <xdr:sp macro="" textlink="">
      <xdr:nvSpPr>
        <xdr:cNvPr id="491" name="Freeform 284">
          <a:extLst>
            <a:ext uri="{FF2B5EF4-FFF2-40B4-BE49-F238E27FC236}">
              <a16:creationId xmlns:a16="http://schemas.microsoft.com/office/drawing/2014/main" id="{CA3B2E8C-8730-4562-BB12-9CD1658EB6B2}"/>
            </a:ext>
          </a:extLst>
        </xdr:cNvPr>
        <xdr:cNvSpPr>
          <a:spLocks/>
        </xdr:cNvSpPr>
      </xdr:nvSpPr>
      <xdr:spPr bwMode="auto">
        <a:xfrm>
          <a:off x="5010150" y="2870200"/>
          <a:ext cx="1231900" cy="546100"/>
        </a:xfrm>
        <a:custGeom>
          <a:avLst/>
          <a:gdLst>
            <a:gd name="T0" fmla="*/ 2147483646 w 4342"/>
            <a:gd name="T1" fmla="*/ 0 h 1799"/>
            <a:gd name="T2" fmla="*/ 2147483646 w 4342"/>
            <a:gd name="T3" fmla="*/ 2147483646 h 1799"/>
            <a:gd name="T4" fmla="*/ 0 w 4342"/>
            <a:gd name="T5" fmla="*/ 2147483646 h 1799"/>
            <a:gd name="T6" fmla="*/ 0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0"/>
              </a:moveTo>
              <a:lnTo>
                <a:pt x="4342" y="1799"/>
              </a:lnTo>
              <a:lnTo>
                <a:pt x="0" y="1799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16</xdr:row>
      <xdr:rowOff>38100</xdr:rowOff>
    </xdr:from>
    <xdr:to>
      <xdr:col>9</xdr:col>
      <xdr:colOff>412750</xdr:colOff>
      <xdr:row>17</xdr:row>
      <xdr:rowOff>57150</xdr:rowOff>
    </xdr:to>
    <xdr:sp macro="" textlink="">
      <xdr:nvSpPr>
        <xdr:cNvPr id="492" name="Freeform 285">
          <a:extLst>
            <a:ext uri="{FF2B5EF4-FFF2-40B4-BE49-F238E27FC236}">
              <a16:creationId xmlns:a16="http://schemas.microsoft.com/office/drawing/2014/main" id="{82D480C0-21D7-44F0-93AC-31232795B3E2}"/>
            </a:ext>
          </a:extLst>
        </xdr:cNvPr>
        <xdr:cNvSpPr>
          <a:spLocks/>
        </xdr:cNvSpPr>
      </xdr:nvSpPr>
      <xdr:spPr bwMode="auto">
        <a:xfrm>
          <a:off x="5353050" y="2870200"/>
          <a:ext cx="546100" cy="184150"/>
        </a:xfrm>
        <a:custGeom>
          <a:avLst/>
          <a:gdLst>
            <a:gd name="T0" fmla="*/ 2147483646 w 1947"/>
            <a:gd name="T1" fmla="*/ 0 h 600"/>
            <a:gd name="T2" fmla="*/ 2147483646 w 1947"/>
            <a:gd name="T3" fmla="*/ 2147483646 h 600"/>
            <a:gd name="T4" fmla="*/ 0 w 1947"/>
            <a:gd name="T5" fmla="*/ 2147483646 h 600"/>
            <a:gd name="T6" fmla="*/ 0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0"/>
              </a:moveTo>
              <a:lnTo>
                <a:pt x="1947" y="600"/>
              </a:lnTo>
              <a:lnTo>
                <a:pt x="0" y="600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19</xdr:row>
      <xdr:rowOff>88900</xdr:rowOff>
    </xdr:from>
    <xdr:to>
      <xdr:col>9</xdr:col>
      <xdr:colOff>374650</xdr:colOff>
      <xdr:row>20</xdr:row>
      <xdr:rowOff>63500</xdr:rowOff>
    </xdr:to>
    <xdr:sp macro="" textlink="">
      <xdr:nvSpPr>
        <xdr:cNvPr id="493" name="Freeform 286">
          <a:extLst>
            <a:ext uri="{FF2B5EF4-FFF2-40B4-BE49-F238E27FC236}">
              <a16:creationId xmlns:a16="http://schemas.microsoft.com/office/drawing/2014/main" id="{229DDDC0-AA93-4B62-9DAF-44AAE4BB9E5C}"/>
            </a:ext>
          </a:extLst>
        </xdr:cNvPr>
        <xdr:cNvSpPr>
          <a:spLocks/>
        </xdr:cNvSpPr>
      </xdr:nvSpPr>
      <xdr:spPr bwMode="auto">
        <a:xfrm>
          <a:off x="5378450" y="3416300"/>
          <a:ext cx="482600" cy="139700"/>
        </a:xfrm>
        <a:custGeom>
          <a:avLst/>
          <a:gdLst>
            <a:gd name="T0" fmla="*/ 0 w 1719"/>
            <a:gd name="T1" fmla="*/ 0 h 450"/>
            <a:gd name="T2" fmla="*/ 2147483646 w 1719"/>
            <a:gd name="T3" fmla="*/ 2147483646 h 450"/>
            <a:gd name="T4" fmla="*/ 2147483646 w 1719"/>
            <a:gd name="T5" fmla="*/ 2147483646 h 450"/>
            <a:gd name="T6" fmla="*/ 2147483646 w 1719"/>
            <a:gd name="T7" fmla="*/ 2147483646 h 450"/>
            <a:gd name="T8" fmla="*/ 2147483646 w 1719"/>
            <a:gd name="T9" fmla="*/ 2147483646 h 450"/>
            <a:gd name="T10" fmla="*/ 2147483646 w 1719"/>
            <a:gd name="T11" fmla="*/ 2147483646 h 450"/>
            <a:gd name="T12" fmla="*/ 2147483646 w 1719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50">
              <a:moveTo>
                <a:pt x="0" y="0"/>
              </a:moveTo>
              <a:lnTo>
                <a:pt x="231" y="240"/>
              </a:lnTo>
              <a:lnTo>
                <a:pt x="529" y="395"/>
              </a:lnTo>
              <a:lnTo>
                <a:pt x="859" y="450"/>
              </a:lnTo>
              <a:lnTo>
                <a:pt x="1190" y="395"/>
              </a:lnTo>
              <a:lnTo>
                <a:pt x="1486" y="240"/>
              </a:lnTo>
              <a:lnTo>
                <a:pt x="1719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31</xdr:row>
      <xdr:rowOff>120650</xdr:rowOff>
    </xdr:from>
    <xdr:to>
      <xdr:col>10</xdr:col>
      <xdr:colOff>146050</xdr:colOff>
      <xdr:row>35</xdr:row>
      <xdr:rowOff>6350</xdr:rowOff>
    </xdr:to>
    <xdr:sp macro="" textlink="">
      <xdr:nvSpPr>
        <xdr:cNvPr id="494" name="Freeform 289">
          <a:extLst>
            <a:ext uri="{FF2B5EF4-FFF2-40B4-BE49-F238E27FC236}">
              <a16:creationId xmlns:a16="http://schemas.microsoft.com/office/drawing/2014/main" id="{7E80FECD-715D-41A2-BED0-C7D3FCB03F34}"/>
            </a:ext>
          </a:extLst>
        </xdr:cNvPr>
        <xdr:cNvSpPr>
          <a:spLocks/>
        </xdr:cNvSpPr>
      </xdr:nvSpPr>
      <xdr:spPr bwMode="auto">
        <a:xfrm>
          <a:off x="5010150" y="5429250"/>
          <a:ext cx="1231900" cy="546100"/>
        </a:xfrm>
        <a:custGeom>
          <a:avLst/>
          <a:gdLst>
            <a:gd name="T0" fmla="*/ 2147483646 w 4342"/>
            <a:gd name="T1" fmla="*/ 2147483646 h 1799"/>
            <a:gd name="T2" fmla="*/ 2147483646 w 4342"/>
            <a:gd name="T3" fmla="*/ 0 h 1799"/>
            <a:gd name="T4" fmla="*/ 0 w 4342"/>
            <a:gd name="T5" fmla="*/ 0 h 1799"/>
            <a:gd name="T6" fmla="*/ 0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1799"/>
              </a:moveTo>
              <a:lnTo>
                <a:pt x="4342" y="0"/>
              </a:lnTo>
              <a:lnTo>
                <a:pt x="0" y="0"/>
              </a:lnTo>
              <a:lnTo>
                <a:pt x="0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30</xdr:row>
      <xdr:rowOff>146050</xdr:rowOff>
    </xdr:from>
    <xdr:to>
      <xdr:col>9</xdr:col>
      <xdr:colOff>374650</xdr:colOff>
      <xdr:row>31</xdr:row>
      <xdr:rowOff>120650</xdr:rowOff>
    </xdr:to>
    <xdr:sp macro="" textlink="">
      <xdr:nvSpPr>
        <xdr:cNvPr id="495" name="Freeform 290">
          <a:extLst>
            <a:ext uri="{FF2B5EF4-FFF2-40B4-BE49-F238E27FC236}">
              <a16:creationId xmlns:a16="http://schemas.microsoft.com/office/drawing/2014/main" id="{73CA8266-2EB0-46F9-80F9-067EBBB49B55}"/>
            </a:ext>
          </a:extLst>
        </xdr:cNvPr>
        <xdr:cNvSpPr>
          <a:spLocks/>
        </xdr:cNvSpPr>
      </xdr:nvSpPr>
      <xdr:spPr bwMode="auto">
        <a:xfrm>
          <a:off x="5378450" y="5289550"/>
          <a:ext cx="482600" cy="139700"/>
        </a:xfrm>
        <a:custGeom>
          <a:avLst/>
          <a:gdLst>
            <a:gd name="T0" fmla="*/ 2147483646 w 1719"/>
            <a:gd name="T1" fmla="*/ 2147483646 h 449"/>
            <a:gd name="T2" fmla="*/ 2147483646 w 1719"/>
            <a:gd name="T3" fmla="*/ 2147483646 h 449"/>
            <a:gd name="T4" fmla="*/ 2147483646 w 1719"/>
            <a:gd name="T5" fmla="*/ 2147483646 h 449"/>
            <a:gd name="T6" fmla="*/ 2147483646 w 1719"/>
            <a:gd name="T7" fmla="*/ 0 h 449"/>
            <a:gd name="T8" fmla="*/ 2147483646 w 1719"/>
            <a:gd name="T9" fmla="*/ 2147483646 h 449"/>
            <a:gd name="T10" fmla="*/ 2147483646 w 1719"/>
            <a:gd name="T11" fmla="*/ 2147483646 h 449"/>
            <a:gd name="T12" fmla="*/ 0 w 1719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49">
              <a:moveTo>
                <a:pt x="1719" y="449"/>
              </a:moveTo>
              <a:lnTo>
                <a:pt x="1486" y="208"/>
              </a:lnTo>
              <a:lnTo>
                <a:pt x="1190" y="53"/>
              </a:lnTo>
              <a:lnTo>
                <a:pt x="859" y="0"/>
              </a:lnTo>
              <a:lnTo>
                <a:pt x="529" y="53"/>
              </a:lnTo>
              <a:lnTo>
                <a:pt x="231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33</xdr:row>
      <xdr:rowOff>158750</xdr:rowOff>
    </xdr:from>
    <xdr:to>
      <xdr:col>9</xdr:col>
      <xdr:colOff>412750</xdr:colOff>
      <xdr:row>35</xdr:row>
      <xdr:rowOff>6350</xdr:rowOff>
    </xdr:to>
    <xdr:sp macro="" textlink="">
      <xdr:nvSpPr>
        <xdr:cNvPr id="496" name="Freeform 291">
          <a:extLst>
            <a:ext uri="{FF2B5EF4-FFF2-40B4-BE49-F238E27FC236}">
              <a16:creationId xmlns:a16="http://schemas.microsoft.com/office/drawing/2014/main" id="{5939D7AA-78C5-4274-800D-5C19122F5796}"/>
            </a:ext>
          </a:extLst>
        </xdr:cNvPr>
        <xdr:cNvSpPr>
          <a:spLocks/>
        </xdr:cNvSpPr>
      </xdr:nvSpPr>
      <xdr:spPr bwMode="auto">
        <a:xfrm>
          <a:off x="5353050" y="5797550"/>
          <a:ext cx="546100" cy="177800"/>
        </a:xfrm>
        <a:custGeom>
          <a:avLst/>
          <a:gdLst>
            <a:gd name="T0" fmla="*/ 2147483646 w 1947"/>
            <a:gd name="T1" fmla="*/ 2147483646 h 600"/>
            <a:gd name="T2" fmla="*/ 2147483646 w 1947"/>
            <a:gd name="T3" fmla="*/ 0 h 600"/>
            <a:gd name="T4" fmla="*/ 0 w 1947"/>
            <a:gd name="T5" fmla="*/ 0 h 600"/>
            <a:gd name="T6" fmla="*/ 0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600"/>
              </a:moveTo>
              <a:lnTo>
                <a:pt x="1947" y="0"/>
              </a:lnTo>
              <a:lnTo>
                <a:pt x="0" y="0"/>
              </a:lnTo>
              <a:lnTo>
                <a:pt x="0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450850</xdr:colOff>
      <xdr:row>23</xdr:row>
      <xdr:rowOff>107950</xdr:rowOff>
    </xdr:from>
    <xdr:to>
      <xdr:col>9</xdr:col>
      <xdr:colOff>431800</xdr:colOff>
      <xdr:row>27</xdr:row>
      <xdr:rowOff>88900</xdr:rowOff>
    </xdr:to>
    <xdr:sp macro="" textlink="">
      <xdr:nvSpPr>
        <xdr:cNvPr id="497" name="Freeform 294">
          <a:extLst>
            <a:ext uri="{FF2B5EF4-FFF2-40B4-BE49-F238E27FC236}">
              <a16:creationId xmlns:a16="http://schemas.microsoft.com/office/drawing/2014/main" id="{EB73D125-2A9E-434A-9CEF-6B658EE783AD}"/>
            </a:ext>
          </a:extLst>
        </xdr:cNvPr>
        <xdr:cNvSpPr>
          <a:spLocks/>
        </xdr:cNvSpPr>
      </xdr:nvSpPr>
      <xdr:spPr bwMode="auto">
        <a:xfrm>
          <a:off x="5327650" y="4095750"/>
          <a:ext cx="590550" cy="641350"/>
        </a:xfrm>
        <a:custGeom>
          <a:avLst/>
          <a:gdLst>
            <a:gd name="T0" fmla="*/ 2147483646 w 2097"/>
            <a:gd name="T1" fmla="*/ 2147483646 h 2098"/>
            <a:gd name="T2" fmla="*/ 2147483646 w 2097"/>
            <a:gd name="T3" fmla="*/ 2147483646 h 2098"/>
            <a:gd name="T4" fmla="*/ 2147483646 w 2097"/>
            <a:gd name="T5" fmla="*/ 2147483646 h 2098"/>
            <a:gd name="T6" fmla="*/ 2147483646 w 2097"/>
            <a:gd name="T7" fmla="*/ 2147483646 h 2098"/>
            <a:gd name="T8" fmla="*/ 2147483646 w 2097"/>
            <a:gd name="T9" fmla="*/ 2147483646 h 2098"/>
            <a:gd name="T10" fmla="*/ 2147483646 w 2097"/>
            <a:gd name="T11" fmla="*/ 0 h 2098"/>
            <a:gd name="T12" fmla="*/ 2147483646 w 2097"/>
            <a:gd name="T13" fmla="*/ 2147483646 h 2098"/>
            <a:gd name="T14" fmla="*/ 2147483646 w 2097"/>
            <a:gd name="T15" fmla="*/ 2147483646 h 2098"/>
            <a:gd name="T16" fmla="*/ 2147483646 w 2097"/>
            <a:gd name="T17" fmla="*/ 2147483646 h 2098"/>
            <a:gd name="T18" fmla="*/ 2147483646 w 2097"/>
            <a:gd name="T19" fmla="*/ 2147483646 h 2098"/>
            <a:gd name="T20" fmla="*/ 0 w 2097"/>
            <a:gd name="T21" fmla="*/ 2147483646 h 2098"/>
            <a:gd name="T22" fmla="*/ 2147483646 w 2097"/>
            <a:gd name="T23" fmla="*/ 2147483646 h 2098"/>
            <a:gd name="T24" fmla="*/ 2147483646 w 2097"/>
            <a:gd name="T25" fmla="*/ 2147483646 h 2098"/>
            <a:gd name="T26" fmla="*/ 2147483646 w 2097"/>
            <a:gd name="T27" fmla="*/ 2147483646 h 2098"/>
            <a:gd name="T28" fmla="*/ 2147483646 w 2097"/>
            <a:gd name="T29" fmla="*/ 2147483646 h 2098"/>
            <a:gd name="T30" fmla="*/ 2147483646 w 2097"/>
            <a:gd name="T31" fmla="*/ 2147483646 h 2098"/>
            <a:gd name="T32" fmla="*/ 2147483646 w 2097"/>
            <a:gd name="T33" fmla="*/ 2147483646 h 2098"/>
            <a:gd name="T34" fmla="*/ 2147483646 w 2097"/>
            <a:gd name="T35" fmla="*/ 2147483646 h 2098"/>
            <a:gd name="T36" fmla="*/ 2147483646 w 2097"/>
            <a:gd name="T37" fmla="*/ 2147483646 h 2098"/>
            <a:gd name="T38" fmla="*/ 2147483646 w 2097"/>
            <a:gd name="T39" fmla="*/ 2147483646 h 2098"/>
            <a:gd name="T40" fmla="*/ 2147483646 w 2097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7" h="2098">
              <a:moveTo>
                <a:pt x="2097" y="1049"/>
              </a:moveTo>
              <a:lnTo>
                <a:pt x="2044" y="726"/>
              </a:lnTo>
              <a:lnTo>
                <a:pt x="1896" y="433"/>
              </a:lnTo>
              <a:lnTo>
                <a:pt x="1664" y="201"/>
              </a:lnTo>
              <a:lnTo>
                <a:pt x="1371" y="51"/>
              </a:lnTo>
              <a:lnTo>
                <a:pt x="1048" y="0"/>
              </a:lnTo>
              <a:lnTo>
                <a:pt x="724" y="51"/>
              </a:lnTo>
              <a:lnTo>
                <a:pt x="432" y="201"/>
              </a:lnTo>
              <a:lnTo>
                <a:pt x="200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200" y="1667"/>
              </a:lnTo>
              <a:lnTo>
                <a:pt x="432" y="1898"/>
              </a:lnTo>
              <a:lnTo>
                <a:pt x="724" y="2047"/>
              </a:lnTo>
              <a:lnTo>
                <a:pt x="1048" y="2098"/>
              </a:lnTo>
              <a:lnTo>
                <a:pt x="1371" y="2047"/>
              </a:lnTo>
              <a:lnTo>
                <a:pt x="1664" y="1898"/>
              </a:lnTo>
              <a:lnTo>
                <a:pt x="1896" y="1667"/>
              </a:lnTo>
              <a:lnTo>
                <a:pt x="2044" y="1374"/>
              </a:lnTo>
              <a:lnTo>
                <a:pt x="2097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31</xdr:row>
      <xdr:rowOff>120650</xdr:rowOff>
    </xdr:from>
    <xdr:to>
      <xdr:col>6</xdr:col>
      <xdr:colOff>254000</xdr:colOff>
      <xdr:row>35</xdr:row>
      <xdr:rowOff>6350</xdr:rowOff>
    </xdr:to>
    <xdr:sp macro="" textlink="">
      <xdr:nvSpPr>
        <xdr:cNvPr id="498" name="Freeform 303">
          <a:extLst>
            <a:ext uri="{FF2B5EF4-FFF2-40B4-BE49-F238E27FC236}">
              <a16:creationId xmlns:a16="http://schemas.microsoft.com/office/drawing/2014/main" id="{C9FEC102-6D74-4C75-96B9-BF16589ECCFD}"/>
            </a:ext>
          </a:extLst>
        </xdr:cNvPr>
        <xdr:cNvSpPr>
          <a:spLocks/>
        </xdr:cNvSpPr>
      </xdr:nvSpPr>
      <xdr:spPr bwMode="auto">
        <a:xfrm>
          <a:off x="2686050" y="5429250"/>
          <a:ext cx="1225550" cy="546100"/>
        </a:xfrm>
        <a:custGeom>
          <a:avLst/>
          <a:gdLst>
            <a:gd name="T0" fmla="*/ 0 w 4342"/>
            <a:gd name="T1" fmla="*/ 2147483646 h 1799"/>
            <a:gd name="T2" fmla="*/ 0 w 4342"/>
            <a:gd name="T3" fmla="*/ 0 h 1799"/>
            <a:gd name="T4" fmla="*/ 2147483646 w 4342"/>
            <a:gd name="T5" fmla="*/ 0 h 1799"/>
            <a:gd name="T6" fmla="*/ 2147483646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1799"/>
              </a:moveTo>
              <a:lnTo>
                <a:pt x="0" y="0"/>
              </a:lnTo>
              <a:lnTo>
                <a:pt x="4342" y="0"/>
              </a:lnTo>
              <a:lnTo>
                <a:pt x="4342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298450</xdr:colOff>
      <xdr:row>16</xdr:row>
      <xdr:rowOff>38100</xdr:rowOff>
    </xdr:from>
    <xdr:to>
      <xdr:col>7</xdr:col>
      <xdr:colOff>298450</xdr:colOff>
      <xdr:row>35</xdr:row>
      <xdr:rowOff>6350</xdr:rowOff>
    </xdr:to>
    <xdr:sp macro="" textlink="">
      <xdr:nvSpPr>
        <xdr:cNvPr id="499" name="Line 304">
          <a:extLst>
            <a:ext uri="{FF2B5EF4-FFF2-40B4-BE49-F238E27FC236}">
              <a16:creationId xmlns:a16="http://schemas.microsoft.com/office/drawing/2014/main" id="{9432807A-68A7-4044-9343-E0AA7A5D92F3}"/>
            </a:ext>
          </a:extLst>
        </xdr:cNvPr>
        <xdr:cNvSpPr>
          <a:spLocks noChangeShapeType="1"/>
        </xdr:cNvSpPr>
      </xdr:nvSpPr>
      <xdr:spPr bwMode="auto">
        <a:xfrm>
          <a:off x="45656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82550</xdr:colOff>
      <xdr:row>16</xdr:row>
      <xdr:rowOff>38100</xdr:rowOff>
    </xdr:from>
    <xdr:to>
      <xdr:col>7</xdr:col>
      <xdr:colOff>82550</xdr:colOff>
      <xdr:row>35</xdr:row>
      <xdr:rowOff>6350</xdr:rowOff>
    </xdr:to>
    <xdr:sp macro="" textlink="">
      <xdr:nvSpPr>
        <xdr:cNvPr id="500" name="Line 305">
          <a:extLst>
            <a:ext uri="{FF2B5EF4-FFF2-40B4-BE49-F238E27FC236}">
              <a16:creationId xmlns:a16="http://schemas.microsoft.com/office/drawing/2014/main" id="{F805C714-3BC8-4DD0-BC98-D2E3F9770162}"/>
            </a:ext>
          </a:extLst>
        </xdr:cNvPr>
        <xdr:cNvSpPr>
          <a:spLocks noChangeShapeType="1"/>
        </xdr:cNvSpPr>
      </xdr:nvSpPr>
      <xdr:spPr bwMode="auto">
        <a:xfrm>
          <a:off x="43497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584200</xdr:colOff>
      <xdr:row>33</xdr:row>
      <xdr:rowOff>158750</xdr:rowOff>
    </xdr:from>
    <xdr:to>
      <xdr:col>5</xdr:col>
      <xdr:colOff>527050</xdr:colOff>
      <xdr:row>35</xdr:row>
      <xdr:rowOff>6350</xdr:rowOff>
    </xdr:to>
    <xdr:sp macro="" textlink="">
      <xdr:nvSpPr>
        <xdr:cNvPr id="501" name="Freeform 308">
          <a:extLst>
            <a:ext uri="{FF2B5EF4-FFF2-40B4-BE49-F238E27FC236}">
              <a16:creationId xmlns:a16="http://schemas.microsoft.com/office/drawing/2014/main" id="{070DDF88-1C9A-4E6E-BD48-930BE142858C}"/>
            </a:ext>
          </a:extLst>
        </xdr:cNvPr>
        <xdr:cNvSpPr>
          <a:spLocks/>
        </xdr:cNvSpPr>
      </xdr:nvSpPr>
      <xdr:spPr bwMode="auto">
        <a:xfrm>
          <a:off x="3022600" y="5797550"/>
          <a:ext cx="552450" cy="177800"/>
        </a:xfrm>
        <a:custGeom>
          <a:avLst/>
          <a:gdLst>
            <a:gd name="T0" fmla="*/ 0 w 1947"/>
            <a:gd name="T1" fmla="*/ 2147483646 h 600"/>
            <a:gd name="T2" fmla="*/ 0 w 1947"/>
            <a:gd name="T3" fmla="*/ 0 h 600"/>
            <a:gd name="T4" fmla="*/ 2147483646 w 1947"/>
            <a:gd name="T5" fmla="*/ 0 h 600"/>
            <a:gd name="T6" fmla="*/ 2147483646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600"/>
              </a:moveTo>
              <a:lnTo>
                <a:pt x="0" y="0"/>
              </a:lnTo>
              <a:lnTo>
                <a:pt x="1947" y="0"/>
              </a:lnTo>
              <a:lnTo>
                <a:pt x="1947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16</xdr:row>
      <xdr:rowOff>38100</xdr:rowOff>
    </xdr:from>
    <xdr:to>
      <xdr:col>6</xdr:col>
      <xdr:colOff>254000</xdr:colOff>
      <xdr:row>19</xdr:row>
      <xdr:rowOff>88900</xdr:rowOff>
    </xdr:to>
    <xdr:sp macro="" textlink="">
      <xdr:nvSpPr>
        <xdr:cNvPr id="502" name="Freeform 319">
          <a:extLst>
            <a:ext uri="{FF2B5EF4-FFF2-40B4-BE49-F238E27FC236}">
              <a16:creationId xmlns:a16="http://schemas.microsoft.com/office/drawing/2014/main" id="{787E9304-6FA3-4862-8469-5443C7C5F101}"/>
            </a:ext>
          </a:extLst>
        </xdr:cNvPr>
        <xdr:cNvSpPr>
          <a:spLocks/>
        </xdr:cNvSpPr>
      </xdr:nvSpPr>
      <xdr:spPr bwMode="auto">
        <a:xfrm>
          <a:off x="2686050" y="2870200"/>
          <a:ext cx="1225550" cy="546100"/>
        </a:xfrm>
        <a:custGeom>
          <a:avLst/>
          <a:gdLst>
            <a:gd name="T0" fmla="*/ 0 w 4342"/>
            <a:gd name="T1" fmla="*/ 0 h 1799"/>
            <a:gd name="T2" fmla="*/ 0 w 4342"/>
            <a:gd name="T3" fmla="*/ 2147483646 h 1799"/>
            <a:gd name="T4" fmla="*/ 2147483646 w 4342"/>
            <a:gd name="T5" fmla="*/ 2147483646 h 1799"/>
            <a:gd name="T6" fmla="*/ 2147483646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0"/>
              </a:moveTo>
              <a:lnTo>
                <a:pt x="0" y="1799"/>
              </a:lnTo>
              <a:lnTo>
                <a:pt x="4342" y="1799"/>
              </a:lnTo>
              <a:lnTo>
                <a:pt x="4342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19</xdr:row>
      <xdr:rowOff>88900</xdr:rowOff>
    </xdr:from>
    <xdr:to>
      <xdr:col>5</xdr:col>
      <xdr:colOff>488950</xdr:colOff>
      <xdr:row>20</xdr:row>
      <xdr:rowOff>63500</xdr:rowOff>
    </xdr:to>
    <xdr:sp macro="" textlink="">
      <xdr:nvSpPr>
        <xdr:cNvPr id="503" name="Freeform 345">
          <a:extLst>
            <a:ext uri="{FF2B5EF4-FFF2-40B4-BE49-F238E27FC236}">
              <a16:creationId xmlns:a16="http://schemas.microsoft.com/office/drawing/2014/main" id="{46E46ED0-A6F2-4184-82AB-575E2136465F}"/>
            </a:ext>
          </a:extLst>
        </xdr:cNvPr>
        <xdr:cNvSpPr>
          <a:spLocks/>
        </xdr:cNvSpPr>
      </xdr:nvSpPr>
      <xdr:spPr bwMode="auto">
        <a:xfrm>
          <a:off x="3054350" y="3416300"/>
          <a:ext cx="482600" cy="139700"/>
        </a:xfrm>
        <a:custGeom>
          <a:avLst/>
          <a:gdLst>
            <a:gd name="T0" fmla="*/ 0 w 1721"/>
            <a:gd name="T1" fmla="*/ 0 h 450"/>
            <a:gd name="T2" fmla="*/ 2147483646 w 1721"/>
            <a:gd name="T3" fmla="*/ 2147483646 h 450"/>
            <a:gd name="T4" fmla="*/ 2147483646 w 1721"/>
            <a:gd name="T5" fmla="*/ 2147483646 h 450"/>
            <a:gd name="T6" fmla="*/ 2147483646 w 1721"/>
            <a:gd name="T7" fmla="*/ 2147483646 h 450"/>
            <a:gd name="T8" fmla="*/ 2147483646 w 1721"/>
            <a:gd name="T9" fmla="*/ 2147483646 h 450"/>
            <a:gd name="T10" fmla="*/ 2147483646 w 1721"/>
            <a:gd name="T11" fmla="*/ 2147483646 h 450"/>
            <a:gd name="T12" fmla="*/ 2147483646 w 1721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50">
              <a:moveTo>
                <a:pt x="0" y="0"/>
              </a:moveTo>
              <a:lnTo>
                <a:pt x="233" y="240"/>
              </a:lnTo>
              <a:lnTo>
                <a:pt x="529" y="395"/>
              </a:lnTo>
              <a:lnTo>
                <a:pt x="860" y="450"/>
              </a:lnTo>
              <a:lnTo>
                <a:pt x="1190" y="395"/>
              </a:lnTo>
              <a:lnTo>
                <a:pt x="1488" y="240"/>
              </a:lnTo>
              <a:lnTo>
                <a:pt x="1721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565150</xdr:colOff>
      <xdr:row>23</xdr:row>
      <xdr:rowOff>107950</xdr:rowOff>
    </xdr:from>
    <xdr:to>
      <xdr:col>5</xdr:col>
      <xdr:colOff>552450</xdr:colOff>
      <xdr:row>27</xdr:row>
      <xdr:rowOff>88900</xdr:rowOff>
    </xdr:to>
    <xdr:sp macro="" textlink="">
      <xdr:nvSpPr>
        <xdr:cNvPr id="504" name="Freeform 352">
          <a:extLst>
            <a:ext uri="{FF2B5EF4-FFF2-40B4-BE49-F238E27FC236}">
              <a16:creationId xmlns:a16="http://schemas.microsoft.com/office/drawing/2014/main" id="{1895E138-C95B-4129-B331-1D2A7A51A471}"/>
            </a:ext>
          </a:extLst>
        </xdr:cNvPr>
        <xdr:cNvSpPr>
          <a:spLocks/>
        </xdr:cNvSpPr>
      </xdr:nvSpPr>
      <xdr:spPr bwMode="auto">
        <a:xfrm>
          <a:off x="3003550" y="4095750"/>
          <a:ext cx="596900" cy="641350"/>
        </a:xfrm>
        <a:custGeom>
          <a:avLst/>
          <a:gdLst>
            <a:gd name="T0" fmla="*/ 2147483646 w 2095"/>
            <a:gd name="T1" fmla="*/ 2147483646 h 2098"/>
            <a:gd name="T2" fmla="*/ 2147483646 w 2095"/>
            <a:gd name="T3" fmla="*/ 2147483646 h 2098"/>
            <a:gd name="T4" fmla="*/ 2147483646 w 2095"/>
            <a:gd name="T5" fmla="*/ 2147483646 h 2098"/>
            <a:gd name="T6" fmla="*/ 2147483646 w 2095"/>
            <a:gd name="T7" fmla="*/ 2147483646 h 2098"/>
            <a:gd name="T8" fmla="*/ 2147483646 w 2095"/>
            <a:gd name="T9" fmla="*/ 2147483646 h 2098"/>
            <a:gd name="T10" fmla="*/ 2147483646 w 2095"/>
            <a:gd name="T11" fmla="*/ 0 h 2098"/>
            <a:gd name="T12" fmla="*/ 2147483646 w 2095"/>
            <a:gd name="T13" fmla="*/ 2147483646 h 2098"/>
            <a:gd name="T14" fmla="*/ 2147483646 w 2095"/>
            <a:gd name="T15" fmla="*/ 2147483646 h 2098"/>
            <a:gd name="T16" fmla="*/ 2147483646 w 2095"/>
            <a:gd name="T17" fmla="*/ 2147483646 h 2098"/>
            <a:gd name="T18" fmla="*/ 2147483646 w 2095"/>
            <a:gd name="T19" fmla="*/ 2147483646 h 2098"/>
            <a:gd name="T20" fmla="*/ 0 w 2095"/>
            <a:gd name="T21" fmla="*/ 2147483646 h 2098"/>
            <a:gd name="T22" fmla="*/ 2147483646 w 2095"/>
            <a:gd name="T23" fmla="*/ 2147483646 h 2098"/>
            <a:gd name="T24" fmla="*/ 2147483646 w 2095"/>
            <a:gd name="T25" fmla="*/ 2147483646 h 2098"/>
            <a:gd name="T26" fmla="*/ 2147483646 w 2095"/>
            <a:gd name="T27" fmla="*/ 2147483646 h 2098"/>
            <a:gd name="T28" fmla="*/ 2147483646 w 2095"/>
            <a:gd name="T29" fmla="*/ 2147483646 h 2098"/>
            <a:gd name="T30" fmla="*/ 2147483646 w 2095"/>
            <a:gd name="T31" fmla="*/ 2147483646 h 2098"/>
            <a:gd name="T32" fmla="*/ 2147483646 w 2095"/>
            <a:gd name="T33" fmla="*/ 2147483646 h 2098"/>
            <a:gd name="T34" fmla="*/ 2147483646 w 2095"/>
            <a:gd name="T35" fmla="*/ 2147483646 h 2098"/>
            <a:gd name="T36" fmla="*/ 2147483646 w 2095"/>
            <a:gd name="T37" fmla="*/ 2147483646 h 2098"/>
            <a:gd name="T38" fmla="*/ 2147483646 w 2095"/>
            <a:gd name="T39" fmla="*/ 2147483646 h 2098"/>
            <a:gd name="T40" fmla="*/ 2147483646 w 2095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5" h="2098">
              <a:moveTo>
                <a:pt x="2095" y="1049"/>
              </a:moveTo>
              <a:lnTo>
                <a:pt x="2044" y="726"/>
              </a:lnTo>
              <a:lnTo>
                <a:pt x="1895" y="433"/>
              </a:lnTo>
              <a:lnTo>
                <a:pt x="1663" y="201"/>
              </a:lnTo>
              <a:lnTo>
                <a:pt x="1371" y="51"/>
              </a:lnTo>
              <a:lnTo>
                <a:pt x="1047" y="0"/>
              </a:lnTo>
              <a:lnTo>
                <a:pt x="724" y="51"/>
              </a:lnTo>
              <a:lnTo>
                <a:pt x="431" y="201"/>
              </a:lnTo>
              <a:lnTo>
                <a:pt x="199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199" y="1667"/>
              </a:lnTo>
              <a:lnTo>
                <a:pt x="431" y="1898"/>
              </a:lnTo>
              <a:lnTo>
                <a:pt x="724" y="2047"/>
              </a:lnTo>
              <a:lnTo>
                <a:pt x="1047" y="2098"/>
              </a:lnTo>
              <a:lnTo>
                <a:pt x="1371" y="2047"/>
              </a:lnTo>
              <a:lnTo>
                <a:pt x="1663" y="1898"/>
              </a:lnTo>
              <a:lnTo>
                <a:pt x="1895" y="1667"/>
              </a:lnTo>
              <a:lnTo>
                <a:pt x="2044" y="1374"/>
              </a:lnTo>
              <a:lnTo>
                <a:pt x="2095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30</xdr:row>
      <xdr:rowOff>146050</xdr:rowOff>
    </xdr:from>
    <xdr:to>
      <xdr:col>5</xdr:col>
      <xdr:colOff>488950</xdr:colOff>
      <xdr:row>31</xdr:row>
      <xdr:rowOff>120650</xdr:rowOff>
    </xdr:to>
    <xdr:sp macro="" textlink="">
      <xdr:nvSpPr>
        <xdr:cNvPr id="505" name="Freeform 354">
          <a:extLst>
            <a:ext uri="{FF2B5EF4-FFF2-40B4-BE49-F238E27FC236}">
              <a16:creationId xmlns:a16="http://schemas.microsoft.com/office/drawing/2014/main" id="{0B9EE9BF-F7D0-4DB7-BFB5-27DB348B3F8C}"/>
            </a:ext>
          </a:extLst>
        </xdr:cNvPr>
        <xdr:cNvSpPr>
          <a:spLocks/>
        </xdr:cNvSpPr>
      </xdr:nvSpPr>
      <xdr:spPr bwMode="auto">
        <a:xfrm>
          <a:off x="3054350" y="5289550"/>
          <a:ext cx="482600" cy="139700"/>
        </a:xfrm>
        <a:custGeom>
          <a:avLst/>
          <a:gdLst>
            <a:gd name="T0" fmla="*/ 2147483646 w 1721"/>
            <a:gd name="T1" fmla="*/ 2147483646 h 449"/>
            <a:gd name="T2" fmla="*/ 2147483646 w 1721"/>
            <a:gd name="T3" fmla="*/ 2147483646 h 449"/>
            <a:gd name="T4" fmla="*/ 2147483646 w 1721"/>
            <a:gd name="T5" fmla="*/ 2147483646 h 449"/>
            <a:gd name="T6" fmla="*/ 2147483646 w 1721"/>
            <a:gd name="T7" fmla="*/ 0 h 449"/>
            <a:gd name="T8" fmla="*/ 2147483646 w 1721"/>
            <a:gd name="T9" fmla="*/ 2147483646 h 449"/>
            <a:gd name="T10" fmla="*/ 2147483646 w 1721"/>
            <a:gd name="T11" fmla="*/ 2147483646 h 449"/>
            <a:gd name="T12" fmla="*/ 0 w 1721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49">
              <a:moveTo>
                <a:pt x="1721" y="449"/>
              </a:moveTo>
              <a:lnTo>
                <a:pt x="1488" y="208"/>
              </a:lnTo>
              <a:lnTo>
                <a:pt x="1190" y="53"/>
              </a:lnTo>
              <a:lnTo>
                <a:pt x="860" y="0"/>
              </a:lnTo>
              <a:lnTo>
                <a:pt x="529" y="53"/>
              </a:lnTo>
              <a:lnTo>
                <a:pt x="233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206375</xdr:colOff>
      <xdr:row>23</xdr:row>
      <xdr:rowOff>76200</xdr:rowOff>
    </xdr:from>
    <xdr:to>
      <xdr:col>5</xdr:col>
      <xdr:colOff>152475</xdr:colOff>
      <xdr:row>24</xdr:row>
      <xdr:rowOff>136611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E0DA22AF-B82A-4CE6-BC88-C4F31CB91691}"/>
            </a:ext>
          </a:extLst>
        </xdr:cNvPr>
        <xdr:cNvSpPr txBox="1">
          <a:spLocks noChangeArrowheads="1"/>
        </xdr:cNvSpPr>
      </xdr:nvSpPr>
      <xdr:spPr bwMode="auto">
        <a:xfrm>
          <a:off x="2644775" y="4064000"/>
          <a:ext cx="555700" cy="225511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8</xdr:col>
      <xdr:colOff>355600</xdr:colOff>
      <xdr:row>23</xdr:row>
      <xdr:rowOff>88900</xdr:rowOff>
    </xdr:from>
    <xdr:to>
      <xdr:col>9</xdr:col>
      <xdr:colOff>295238</xdr:colOff>
      <xdr:row>24</xdr:row>
      <xdr:rowOff>155575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486FF830-67E0-411F-AB37-5ADD5136CEDD}"/>
            </a:ext>
          </a:extLst>
        </xdr:cNvPr>
        <xdr:cNvSpPr txBox="1">
          <a:spLocks noChangeArrowheads="1"/>
        </xdr:cNvSpPr>
      </xdr:nvSpPr>
      <xdr:spPr bwMode="auto">
        <a:xfrm>
          <a:off x="5232400" y="4076700"/>
          <a:ext cx="549238" cy="231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6</xdr:col>
      <xdr:colOff>387350</xdr:colOff>
      <xdr:row>36</xdr:row>
      <xdr:rowOff>155575</xdr:rowOff>
    </xdr:from>
    <xdr:to>
      <xdr:col>8</xdr:col>
      <xdr:colOff>22051</xdr:colOff>
      <xdr:row>38</xdr:row>
      <xdr:rowOff>38199</xdr:rowOff>
    </xdr:to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4E54EAED-A9F4-4913-8422-780D0836C614}"/>
            </a:ext>
          </a:extLst>
        </xdr:cNvPr>
        <xdr:cNvSpPr txBox="1"/>
      </xdr:nvSpPr>
      <xdr:spPr>
        <a:xfrm>
          <a:off x="4044950" y="6289675"/>
          <a:ext cx="853901" cy="212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</xdr:row>
      <xdr:rowOff>95250</xdr:rowOff>
    </xdr:from>
    <xdr:to>
      <xdr:col>9</xdr:col>
      <xdr:colOff>409575</xdr:colOff>
      <xdr:row>21</xdr:row>
      <xdr:rowOff>0</xdr:rowOff>
    </xdr:to>
    <xdr:graphicFrame macro="">
      <xdr:nvGraphicFramePr>
        <xdr:cNvPr id="5" name="図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4</xdr:col>
      <xdr:colOff>431800</xdr:colOff>
      <xdr:row>9</xdr:row>
      <xdr:rowOff>9525</xdr:rowOff>
    </xdr:from>
    <xdr:to>
      <xdr:col>7</xdr:col>
      <xdr:colOff>38100</xdr:colOff>
      <xdr:row>9</xdr:row>
      <xdr:rowOff>25400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2863850" y="1495425"/>
          <a:ext cx="1435100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9</xdr:row>
      <xdr:rowOff>0</xdr:rowOff>
    </xdr:from>
    <xdr:to>
      <xdr:col>7</xdr:col>
      <xdr:colOff>38100</xdr:colOff>
      <xdr:row>16</xdr:row>
      <xdr:rowOff>76200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3124200" y="1543050"/>
          <a:ext cx="1666875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431800</xdr:colOff>
      <xdr:row>9</xdr:row>
      <xdr:rowOff>50800</xdr:rowOff>
    </xdr:from>
    <xdr:to>
      <xdr:col>7</xdr:col>
      <xdr:colOff>57150</xdr:colOff>
      <xdr:row>16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863850" y="1536700"/>
          <a:ext cx="1454150" cy="118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412750</xdr:colOff>
      <xdr:row>5</xdr:row>
      <xdr:rowOff>120650</xdr:rowOff>
    </xdr:from>
    <xdr:to>
      <xdr:col>6</xdr:col>
      <xdr:colOff>0</xdr:colOff>
      <xdr:row>16</xdr:row>
      <xdr:rowOff>88900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E7C5FDD-0B73-2DBA-2CEA-7B5834E2CF53}"/>
            </a:ext>
          </a:extLst>
        </xdr:cNvPr>
        <xdr:cNvCxnSpPr/>
      </xdr:nvCxnSpPr>
      <xdr:spPr>
        <a:xfrm flipH="1">
          <a:off x="2844800" y="946150"/>
          <a:ext cx="806450" cy="178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5</xdr:row>
      <xdr:rowOff>133350</xdr:rowOff>
    </xdr:from>
    <xdr:to>
      <xdr:col>7</xdr:col>
      <xdr:colOff>76200</xdr:colOff>
      <xdr:row>16</xdr:row>
      <xdr:rowOff>88900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38E47B9-9196-72FF-210B-80A56D6D376D}"/>
            </a:ext>
          </a:extLst>
        </xdr:cNvPr>
        <xdr:cNvCxnSpPr/>
      </xdr:nvCxnSpPr>
      <xdr:spPr>
        <a:xfrm>
          <a:off x="3657600" y="958850"/>
          <a:ext cx="679450" cy="1771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showGridLines="0" zoomScale="85" zoomScaleNormal="85" workbookViewId="0"/>
  </sheetViews>
  <sheetFormatPr defaultRowHeight="15.75" customHeight="1" x14ac:dyDescent="0.45"/>
  <cols>
    <col min="1" max="1" width="2.6328125" customWidth="1"/>
    <col min="2" max="2" width="9" style="3" customWidth="1"/>
    <col min="4" max="4" width="4.08984375" customWidth="1"/>
    <col min="8" max="8" width="3.26953125" customWidth="1"/>
    <col min="9" max="9" width="6.6328125" customWidth="1"/>
    <col min="10" max="10" width="4.08984375" customWidth="1"/>
    <col min="14" max="14" width="4" customWidth="1"/>
    <col min="15" max="15" width="6.36328125" customWidth="1"/>
  </cols>
  <sheetData>
    <row r="1" spans="1:15" ht="16.75" x14ac:dyDescent="0.55000000000000004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25" x14ac:dyDescent="0.45">
      <c r="B2"/>
    </row>
    <row r="3" spans="1:15" ht="13.25" x14ac:dyDescent="0.4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5" s="25" customFormat="1" ht="28.5" customHeight="1" x14ac:dyDescent="0.4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5" ht="13.25" x14ac:dyDescent="0.4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ht="13.25" x14ac:dyDescent="0.4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s="25" customFormat="1" ht="28.5" customHeight="1" x14ac:dyDescent="0.45">
      <c r="B7" s="28"/>
      <c r="C7" s="28"/>
      <c r="D7" s="28"/>
      <c r="E7" s="28"/>
      <c r="F7" s="28"/>
      <c r="G7" s="28"/>
      <c r="H7" s="28"/>
      <c r="I7" s="28"/>
      <c r="J7" s="28"/>
      <c r="K7" s="36"/>
      <c r="L7" s="36"/>
      <c r="M7" s="28"/>
    </row>
    <row r="8" spans="1:15" ht="13.25" x14ac:dyDescent="0.4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O8" s="25"/>
    </row>
    <row r="9" spans="1:15" ht="13.25" x14ac:dyDescent="0.4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5" ht="13.25" x14ac:dyDescent="0.4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3.25" x14ac:dyDescent="0.4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5" ht="13.25" x14ac:dyDescent="0.4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5" s="25" customFormat="1" ht="28.5" customHeight="1" x14ac:dyDescent="0.4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5" ht="13.25" x14ac:dyDescent="0.4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5" ht="13.25" x14ac:dyDescent="0.4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5" ht="13.25" x14ac:dyDescent="0.45">
      <c r="B16"/>
    </row>
    <row r="17" spans="1:17" ht="13.25" x14ac:dyDescent="0.45">
      <c r="B17"/>
    </row>
    <row r="18" spans="1:17" ht="13.25" x14ac:dyDescent="0.45">
      <c r="B18"/>
    </row>
    <row r="19" spans="1:17" ht="13.25" x14ac:dyDescent="0.45">
      <c r="B19"/>
    </row>
    <row r="20" spans="1:17" ht="13.25" x14ac:dyDescent="0.45">
      <c r="B20"/>
    </row>
    <row r="21" spans="1:17" ht="16.75" x14ac:dyDescent="0.55000000000000004">
      <c r="A21" s="37" t="s">
        <v>89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2"/>
      <c r="Q21" s="1"/>
    </row>
    <row r="23" spans="1:17" ht="15.75" customHeight="1" x14ac:dyDescent="0.45">
      <c r="B23" s="3" t="s">
        <v>11</v>
      </c>
      <c r="C23" t="s">
        <v>90</v>
      </c>
    </row>
    <row r="25" spans="1:17" ht="15.75" customHeight="1" x14ac:dyDescent="0.45">
      <c r="B25" s="3" t="s">
        <v>0</v>
      </c>
    </row>
    <row r="26" spans="1:17" ht="15.75" customHeight="1" x14ac:dyDescent="0.45">
      <c r="A26" s="4"/>
      <c r="B26" s="5"/>
      <c r="C26" s="4"/>
      <c r="D26" s="45" t="s">
        <v>81</v>
      </c>
      <c r="E26" s="45"/>
      <c r="F26" s="45"/>
      <c r="G26" s="45"/>
      <c r="H26" s="45"/>
      <c r="I26" s="45"/>
      <c r="J26" s="46" t="s">
        <v>82</v>
      </c>
      <c r="K26" s="47"/>
      <c r="L26" s="47"/>
      <c r="M26" s="47"/>
      <c r="N26" s="47"/>
      <c r="O26" s="48"/>
    </row>
    <row r="27" spans="1:17" ht="15.75" customHeight="1" x14ac:dyDescent="0.45">
      <c r="A27" s="4"/>
      <c r="B27" s="34">
        <v>0.375</v>
      </c>
      <c r="C27" s="4" t="s">
        <v>103</v>
      </c>
      <c r="D27" s="29"/>
      <c r="E27" s="31"/>
      <c r="F27" s="31"/>
      <c r="G27" s="31"/>
      <c r="H27" s="30"/>
      <c r="I27" s="26"/>
      <c r="J27" s="29"/>
      <c r="K27" s="31"/>
      <c r="L27" s="31"/>
      <c r="M27" s="31"/>
      <c r="N27" s="31"/>
      <c r="O27" s="30"/>
    </row>
    <row r="28" spans="1:17" ht="15.75" customHeight="1" x14ac:dyDescent="0.45">
      <c r="A28" s="4"/>
      <c r="B28" s="6" t="s">
        <v>60</v>
      </c>
      <c r="C28" s="13" t="s">
        <v>7</v>
      </c>
      <c r="D28" s="38"/>
      <c r="E28" s="39"/>
      <c r="F28" s="39"/>
      <c r="G28" s="39"/>
      <c r="H28" s="40"/>
      <c r="I28" s="12" t="s">
        <v>9</v>
      </c>
      <c r="J28" s="41"/>
      <c r="K28" s="42"/>
      <c r="L28" s="42"/>
      <c r="M28" s="42"/>
      <c r="N28" s="43"/>
      <c r="O28" s="12" t="s">
        <v>9</v>
      </c>
    </row>
    <row r="29" spans="1:17" ht="15.75" customHeight="1" x14ac:dyDescent="0.45">
      <c r="A29" s="4" t="s">
        <v>1</v>
      </c>
      <c r="B29" s="23" t="s">
        <v>4</v>
      </c>
      <c r="C29" s="18" t="s">
        <v>48</v>
      </c>
      <c r="D29" s="32" t="s">
        <v>55</v>
      </c>
      <c r="E29" s="19" t="s">
        <v>92</v>
      </c>
      <c r="F29" s="107" t="s">
        <v>111</v>
      </c>
      <c r="G29" s="21" t="s">
        <v>93</v>
      </c>
      <c r="H29" s="33" t="s">
        <v>56</v>
      </c>
      <c r="I29" s="19" t="s">
        <v>94</v>
      </c>
      <c r="J29" s="32" t="s">
        <v>57</v>
      </c>
      <c r="K29" s="19" t="s">
        <v>99</v>
      </c>
      <c r="L29" s="111" t="s">
        <v>116</v>
      </c>
      <c r="M29" s="21" t="s">
        <v>69</v>
      </c>
      <c r="N29" s="19" t="s">
        <v>70</v>
      </c>
      <c r="O29" s="35" t="s">
        <v>95</v>
      </c>
    </row>
    <row r="30" spans="1:17" ht="15.75" customHeight="1" x14ac:dyDescent="0.45">
      <c r="A30" s="4" t="s">
        <v>2</v>
      </c>
      <c r="B30" s="23" t="s">
        <v>73</v>
      </c>
      <c r="C30" s="18" t="s">
        <v>49</v>
      </c>
      <c r="D30" s="32" t="s">
        <v>59</v>
      </c>
      <c r="E30" s="19" t="s">
        <v>96</v>
      </c>
      <c r="F30" s="107" t="s">
        <v>112</v>
      </c>
      <c r="G30" s="21" t="s">
        <v>92</v>
      </c>
      <c r="H30" s="33" t="s">
        <v>55</v>
      </c>
      <c r="I30" s="19" t="s">
        <v>69</v>
      </c>
      <c r="J30" s="32" t="s">
        <v>71</v>
      </c>
      <c r="K30" s="22" t="s">
        <v>93</v>
      </c>
      <c r="L30" s="111" t="s">
        <v>117</v>
      </c>
      <c r="M30" s="21" t="s">
        <v>97</v>
      </c>
      <c r="N30" s="19" t="s">
        <v>57</v>
      </c>
      <c r="O30" s="35" t="s">
        <v>95</v>
      </c>
    </row>
    <row r="31" spans="1:17" ht="15.75" customHeight="1" x14ac:dyDescent="0.45">
      <c r="A31" s="4" t="s">
        <v>5</v>
      </c>
      <c r="B31" s="23" t="s">
        <v>74</v>
      </c>
      <c r="C31" s="18" t="s">
        <v>50</v>
      </c>
      <c r="D31" s="32" t="s">
        <v>58</v>
      </c>
      <c r="E31" s="19" t="s">
        <v>69</v>
      </c>
      <c r="F31" s="107" t="s">
        <v>113</v>
      </c>
      <c r="G31" s="21" t="s">
        <v>98</v>
      </c>
      <c r="H31" s="33" t="s">
        <v>59</v>
      </c>
      <c r="I31" s="19" t="s">
        <v>93</v>
      </c>
      <c r="J31" s="32" t="s">
        <v>72</v>
      </c>
      <c r="K31" s="19" t="s">
        <v>92</v>
      </c>
      <c r="L31" s="111" t="s">
        <v>111</v>
      </c>
      <c r="M31" s="21" t="s">
        <v>99</v>
      </c>
      <c r="N31" s="19" t="s">
        <v>83</v>
      </c>
      <c r="O31" s="35" t="s">
        <v>95</v>
      </c>
    </row>
    <row r="32" spans="1:17" ht="15.75" customHeight="1" x14ac:dyDescent="0.45">
      <c r="A32" s="4"/>
      <c r="B32" s="23"/>
      <c r="C32" s="18" t="s">
        <v>51</v>
      </c>
      <c r="D32" s="32"/>
      <c r="E32" s="19"/>
      <c r="F32" s="108"/>
      <c r="G32" s="21"/>
      <c r="H32" s="33"/>
      <c r="I32" s="19"/>
      <c r="J32" s="32"/>
      <c r="K32" s="19"/>
      <c r="L32" s="111"/>
      <c r="M32" s="21"/>
      <c r="N32" s="19"/>
      <c r="O32" s="35"/>
    </row>
    <row r="33" spans="1:15" ht="15.75" customHeight="1" x14ac:dyDescent="0.45">
      <c r="A33" s="24" t="s">
        <v>46</v>
      </c>
      <c r="B33" s="23" t="s">
        <v>75</v>
      </c>
      <c r="C33" s="18" t="s">
        <v>52</v>
      </c>
      <c r="D33" s="32" t="s">
        <v>77</v>
      </c>
      <c r="E33" s="19" t="s">
        <v>100</v>
      </c>
      <c r="F33" s="109" t="s">
        <v>114</v>
      </c>
      <c r="G33" s="21" t="s">
        <v>69</v>
      </c>
      <c r="H33" s="33" t="s">
        <v>78</v>
      </c>
      <c r="I33" s="19" t="s">
        <v>92</v>
      </c>
      <c r="J33" s="32" t="s">
        <v>83</v>
      </c>
      <c r="K33" s="19" t="s">
        <v>99</v>
      </c>
      <c r="L33" s="110" t="s">
        <v>117</v>
      </c>
      <c r="M33" s="22" t="s">
        <v>98</v>
      </c>
      <c r="N33" s="19" t="s">
        <v>59</v>
      </c>
      <c r="O33" s="35" t="s">
        <v>95</v>
      </c>
    </row>
    <row r="34" spans="1:15" ht="15.75" customHeight="1" x14ac:dyDescent="0.45">
      <c r="A34" s="4" t="s">
        <v>47</v>
      </c>
      <c r="B34" s="23" t="s">
        <v>76</v>
      </c>
      <c r="C34" s="18" t="s">
        <v>53</v>
      </c>
      <c r="D34" s="32" t="s">
        <v>59</v>
      </c>
      <c r="E34" s="22" t="s">
        <v>96</v>
      </c>
      <c r="F34" s="108" t="s">
        <v>115</v>
      </c>
      <c r="G34" s="22" t="s">
        <v>93</v>
      </c>
      <c r="H34" s="33" t="s">
        <v>79</v>
      </c>
      <c r="I34" s="22" t="s">
        <v>95</v>
      </c>
      <c r="J34" s="32" t="s">
        <v>55</v>
      </c>
      <c r="K34" s="19" t="s">
        <v>92</v>
      </c>
      <c r="L34" s="111" t="s">
        <v>118</v>
      </c>
      <c r="M34" s="21" t="s">
        <v>69</v>
      </c>
      <c r="N34" s="19" t="s">
        <v>58</v>
      </c>
      <c r="O34" s="19" t="s">
        <v>94</v>
      </c>
    </row>
    <row r="35" spans="1:15" ht="15.75" customHeight="1" x14ac:dyDescent="0.45">
      <c r="A35" s="4"/>
      <c r="B35" s="6" t="s">
        <v>80</v>
      </c>
      <c r="C35" s="13" t="s">
        <v>12</v>
      </c>
      <c r="D35" s="7"/>
      <c r="E35" s="20"/>
      <c r="F35" s="8"/>
      <c r="G35" s="8"/>
      <c r="H35" s="16"/>
      <c r="I35" s="14"/>
      <c r="J35" s="14"/>
      <c r="K35" s="14"/>
      <c r="L35" s="14"/>
      <c r="M35" s="14"/>
      <c r="N35" s="14"/>
      <c r="O35" s="15"/>
    </row>
    <row r="36" spans="1:15" ht="15.75" customHeight="1" x14ac:dyDescent="0.45">
      <c r="A36" s="4"/>
      <c r="B36" s="5"/>
      <c r="C36" s="13" t="s">
        <v>3</v>
      </c>
      <c r="D36" s="38" t="s">
        <v>8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0"/>
    </row>
    <row r="38" spans="1:15" ht="15.75" customHeight="1" x14ac:dyDescent="0.45">
      <c r="A38" s="9"/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5.75" customHeight="1" x14ac:dyDescent="0.45">
      <c r="A39" s="44" t="s">
        <v>10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5.75" customHeight="1" x14ac:dyDescent="0.45">
      <c r="C40" s="11" t="s">
        <v>6</v>
      </c>
      <c r="D40" s="11"/>
    </row>
    <row r="42" spans="1:15" ht="15.75" customHeight="1" x14ac:dyDescent="0.45">
      <c r="B42" s="3" t="s">
        <v>34</v>
      </c>
      <c r="E42" t="s">
        <v>54</v>
      </c>
    </row>
    <row r="43" spans="1:15" ht="15.75" customHeight="1" x14ac:dyDescent="0.45">
      <c r="B43" s="3" t="s">
        <v>35</v>
      </c>
      <c r="E43" t="s">
        <v>44</v>
      </c>
    </row>
    <row r="44" spans="1:15" ht="15.75" customHeight="1" x14ac:dyDescent="0.45">
      <c r="B44" s="3" t="s">
        <v>36</v>
      </c>
      <c r="E44" t="s">
        <v>91</v>
      </c>
    </row>
    <row r="45" spans="1:15" ht="15.75" customHeight="1" x14ac:dyDescent="0.45">
      <c r="B45" s="3" t="s">
        <v>37</v>
      </c>
      <c r="E45" t="s">
        <v>64</v>
      </c>
    </row>
    <row r="46" spans="1:15" ht="15.75" customHeight="1" x14ac:dyDescent="0.45">
      <c r="B46" s="3" t="s">
        <v>38</v>
      </c>
      <c r="E46" t="s">
        <v>63</v>
      </c>
    </row>
    <row r="47" spans="1:15" ht="15.75" customHeight="1" x14ac:dyDescent="0.45">
      <c r="B47" s="3" t="s">
        <v>39</v>
      </c>
      <c r="E47" t="s">
        <v>44</v>
      </c>
    </row>
    <row r="49" spans="2:5" ht="15.75" customHeight="1" x14ac:dyDescent="0.45">
      <c r="B49" s="3" t="s">
        <v>40</v>
      </c>
      <c r="E49" t="s">
        <v>61</v>
      </c>
    </row>
    <row r="50" spans="2:5" ht="15.75" customHeight="1" x14ac:dyDescent="0.45">
      <c r="B50" s="3" t="s">
        <v>35</v>
      </c>
      <c r="E50" t="s">
        <v>44</v>
      </c>
    </row>
    <row r="51" spans="2:5" ht="15.75" customHeight="1" x14ac:dyDescent="0.45">
      <c r="B51" s="3" t="s">
        <v>41</v>
      </c>
      <c r="E51" t="s">
        <v>101</v>
      </c>
    </row>
    <row r="52" spans="2:5" ht="15.75" customHeight="1" x14ac:dyDescent="0.45">
      <c r="B52" s="3" t="s">
        <v>42</v>
      </c>
    </row>
    <row r="53" spans="2:5" ht="15.75" customHeight="1" x14ac:dyDescent="0.45">
      <c r="B53" s="3" t="s">
        <v>43</v>
      </c>
      <c r="E53" t="s">
        <v>102</v>
      </c>
    </row>
    <row r="54" spans="2:5" ht="15.75" customHeight="1" x14ac:dyDescent="0.45">
      <c r="B54" s="3" t="s">
        <v>39</v>
      </c>
      <c r="E54" t="s">
        <v>44</v>
      </c>
    </row>
  </sheetData>
  <mergeCells count="8">
    <mergeCell ref="K7:L7"/>
    <mergeCell ref="A21:O21"/>
    <mergeCell ref="D28:H28"/>
    <mergeCell ref="J28:N28"/>
    <mergeCell ref="A39:O39"/>
    <mergeCell ref="D36:O36"/>
    <mergeCell ref="D26:I26"/>
    <mergeCell ref="J26:O26"/>
  </mergeCells>
  <phoneticPr fontId="19"/>
  <printOptions horizontalCentered="1"/>
  <pageMargins left="0.19685039370078741" right="0.19685039370078741" top="0.19685039370078741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5"/>
  <sheetViews>
    <sheetView showGridLines="0" tabSelected="1" zoomScale="75" zoomScaleNormal="75" workbookViewId="0">
      <selection activeCell="A4" sqref="A4"/>
    </sheetView>
  </sheetViews>
  <sheetFormatPr defaultRowHeight="13.25" x14ac:dyDescent="0.45"/>
  <cols>
    <col min="1" max="1" width="17.6328125" style="120" customWidth="1"/>
    <col min="2" max="2" width="6" style="120" customWidth="1"/>
    <col min="3" max="3" width="4.7265625" style="120" customWidth="1"/>
    <col min="4" max="18" width="4.6328125" style="120" customWidth="1"/>
    <col min="19" max="24" width="5.7265625" style="120" customWidth="1"/>
    <col min="25" max="32" width="3.453125" style="120" customWidth="1"/>
    <col min="33" max="16384" width="8.7265625" style="120"/>
  </cols>
  <sheetData>
    <row r="1" spans="1:32" ht="28.25" x14ac:dyDescent="0.45">
      <c r="A1" s="88" t="s">
        <v>108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32" ht="19" x14ac:dyDescent="0.45">
      <c r="A2" s="106" t="s">
        <v>109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32" ht="19" x14ac:dyDescent="0.45">
      <c r="A3" s="106" t="s">
        <v>110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32" ht="19.75" thickBot="1" x14ac:dyDescent="0.6">
      <c r="B4" s="106" t="s">
        <v>30</v>
      </c>
      <c r="Q4" s="105" t="s">
        <v>119</v>
      </c>
      <c r="R4" s="120" t="s">
        <v>120</v>
      </c>
    </row>
    <row r="5" spans="1:32" s="106" customFormat="1" ht="19.75" thickBot="1" x14ac:dyDescent="0.6">
      <c r="B5" s="104" t="s">
        <v>31</v>
      </c>
      <c r="C5" s="103" t="s">
        <v>32</v>
      </c>
      <c r="D5" s="103"/>
      <c r="E5" s="103"/>
      <c r="F5" s="103"/>
      <c r="G5" s="103"/>
      <c r="H5" s="103"/>
      <c r="I5" s="102"/>
      <c r="J5" s="101" t="s">
        <v>67</v>
      </c>
      <c r="K5" s="100"/>
      <c r="Q5" s="105" t="s">
        <v>121</v>
      </c>
      <c r="R5" s="120" t="s">
        <v>122</v>
      </c>
      <c r="S5" s="120"/>
      <c r="T5" s="120"/>
      <c r="U5" s="120"/>
      <c r="V5" s="120"/>
      <c r="W5" s="120"/>
      <c r="X5" s="120"/>
      <c r="Y5" s="120"/>
    </row>
    <row r="6" spans="1:32" s="106" customFormat="1" ht="19.75" thickTop="1" x14ac:dyDescent="0.45">
      <c r="B6" s="99">
        <v>1</v>
      </c>
      <c r="C6" s="73" t="s">
        <v>84</v>
      </c>
      <c r="D6" s="74"/>
      <c r="E6" s="74"/>
      <c r="F6" s="74"/>
      <c r="G6" s="74"/>
      <c r="H6" s="74"/>
      <c r="I6" s="75"/>
      <c r="J6" s="98">
        <v>3</v>
      </c>
      <c r="K6" s="97"/>
      <c r="Q6" s="105" t="s">
        <v>123</v>
      </c>
      <c r="R6" s="120" t="s">
        <v>124</v>
      </c>
      <c r="S6" s="120"/>
      <c r="T6" s="120"/>
      <c r="U6" s="120"/>
      <c r="V6" s="120"/>
      <c r="W6" s="120"/>
      <c r="X6" s="120"/>
      <c r="Y6" s="120"/>
    </row>
    <row r="7" spans="1:32" s="106" customFormat="1" ht="19" x14ac:dyDescent="0.45">
      <c r="B7" s="96">
        <v>2</v>
      </c>
      <c r="C7" s="76" t="s">
        <v>68</v>
      </c>
      <c r="D7" s="77"/>
      <c r="E7" s="77"/>
      <c r="F7" s="77"/>
      <c r="G7" s="77"/>
      <c r="H7" s="77"/>
      <c r="I7" s="78"/>
      <c r="J7" s="95">
        <v>4</v>
      </c>
      <c r="K7" s="94"/>
      <c r="Q7" s="93"/>
    </row>
    <row r="8" spans="1:32" s="106" customFormat="1" ht="19" x14ac:dyDescent="0.45">
      <c r="B8" s="96">
        <v>3</v>
      </c>
      <c r="C8" s="76" t="s">
        <v>85</v>
      </c>
      <c r="D8" s="77"/>
      <c r="E8" s="77"/>
      <c r="F8" s="77"/>
      <c r="G8" s="77"/>
      <c r="H8" s="77"/>
      <c r="I8" s="78"/>
      <c r="J8" s="95">
        <v>5</v>
      </c>
      <c r="K8" s="94"/>
      <c r="Q8" s="105" t="s">
        <v>125</v>
      </c>
      <c r="R8" s="120" t="s">
        <v>84</v>
      </c>
      <c r="S8" s="120"/>
      <c r="T8" s="120"/>
      <c r="V8" s="120" t="s">
        <v>126</v>
      </c>
      <c r="W8" s="120"/>
      <c r="Y8" s="120" t="s">
        <v>127</v>
      </c>
    </row>
    <row r="9" spans="1:32" s="106" customFormat="1" ht="19" x14ac:dyDescent="0.45">
      <c r="B9" s="96">
        <v>4</v>
      </c>
      <c r="C9" s="76" t="s">
        <v>86</v>
      </c>
      <c r="D9" s="77"/>
      <c r="E9" s="77"/>
      <c r="F9" s="77"/>
      <c r="G9" s="77"/>
      <c r="H9" s="77"/>
      <c r="I9" s="78"/>
      <c r="J9" s="95">
        <v>1</v>
      </c>
      <c r="K9" s="94"/>
      <c r="Q9" s="120"/>
      <c r="R9" s="120" t="s">
        <v>128</v>
      </c>
      <c r="S9" s="120"/>
      <c r="T9" s="120"/>
      <c r="V9" s="120" t="s">
        <v>129</v>
      </c>
      <c r="W9" s="120"/>
      <c r="Y9" s="120" t="s">
        <v>130</v>
      </c>
    </row>
    <row r="10" spans="1:32" s="106" customFormat="1" ht="19.75" thickBot="1" x14ac:dyDescent="0.6">
      <c r="B10" s="92">
        <v>5</v>
      </c>
      <c r="C10" s="81" t="s">
        <v>87</v>
      </c>
      <c r="D10" s="82"/>
      <c r="E10" s="82"/>
      <c r="F10" s="82"/>
      <c r="G10" s="82"/>
      <c r="H10" s="82"/>
      <c r="I10" s="83"/>
      <c r="J10" s="91">
        <v>2</v>
      </c>
      <c r="K10" s="90"/>
      <c r="Q10" s="120"/>
      <c r="R10" s="120" t="s">
        <v>85</v>
      </c>
      <c r="S10" s="120"/>
      <c r="T10" s="120"/>
      <c r="V10" s="120" t="s">
        <v>131</v>
      </c>
      <c r="W10" s="120"/>
      <c r="Y10" s="120" t="s">
        <v>132</v>
      </c>
    </row>
    <row r="11" spans="1:32" x14ac:dyDescent="0.45">
      <c r="R11" s="120" t="s">
        <v>86</v>
      </c>
      <c r="V11" s="120" t="s">
        <v>133</v>
      </c>
      <c r="Y11" s="120" t="s">
        <v>134</v>
      </c>
    </row>
    <row r="12" spans="1:32" x14ac:dyDescent="0.45">
      <c r="R12" s="120" t="s">
        <v>87</v>
      </c>
      <c r="V12" s="120" t="s">
        <v>135</v>
      </c>
      <c r="Y12" s="120" t="s">
        <v>136</v>
      </c>
    </row>
    <row r="13" spans="1:32" ht="14.5" x14ac:dyDescent="0.45">
      <c r="A13" s="112"/>
      <c r="B13" s="112"/>
      <c r="C13" s="113" t="s">
        <v>14</v>
      </c>
      <c r="D13" s="114" t="s">
        <v>15</v>
      </c>
      <c r="E13" s="115">
        <v>3</v>
      </c>
      <c r="F13" s="112"/>
      <c r="G13" s="116" t="s">
        <v>16</v>
      </c>
      <c r="H13" s="115">
        <v>1</v>
      </c>
      <c r="I13" s="112"/>
      <c r="J13" s="116" t="s">
        <v>17</v>
      </c>
      <c r="K13" s="115">
        <v>0</v>
      </c>
      <c r="U13" s="117"/>
      <c r="V13" s="118"/>
      <c r="W13" s="118"/>
      <c r="X13" s="117"/>
      <c r="Y13" s="117"/>
      <c r="Z13" s="117"/>
      <c r="AA13" s="117"/>
      <c r="AB13" s="117"/>
      <c r="AC13" s="117"/>
      <c r="AD13" s="117"/>
      <c r="AE13" s="117"/>
      <c r="AF13" s="117"/>
    </row>
    <row r="14" spans="1:32" ht="19.75" thickBot="1" x14ac:dyDescent="0.6">
      <c r="A14" s="119" t="s">
        <v>62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</row>
    <row r="15" spans="1:32" ht="51" customHeight="1" thickBot="1" x14ac:dyDescent="0.6">
      <c r="A15" s="79" t="s">
        <v>32</v>
      </c>
      <c r="B15" s="80"/>
      <c r="C15" s="80"/>
      <c r="D15" s="49" t="str">
        <f>+A16</f>
        <v>別府ガールズ</v>
      </c>
      <c r="E15" s="49"/>
      <c r="F15" s="49"/>
      <c r="G15" s="49" t="str">
        <f>+A18</f>
        <v>SKKガールズ</v>
      </c>
      <c r="H15" s="49"/>
      <c r="I15" s="49"/>
      <c r="J15" s="49" t="str">
        <f>+A20</f>
        <v>西部地区トレセン</v>
      </c>
      <c r="K15" s="49"/>
      <c r="L15" s="49"/>
      <c r="M15" s="49" t="str">
        <f>A22</f>
        <v>大分市U12</v>
      </c>
      <c r="N15" s="49"/>
      <c r="O15" s="49"/>
      <c r="P15" s="49" t="str">
        <f>A24</f>
        <v>大分市U11</v>
      </c>
      <c r="Q15" s="49"/>
      <c r="R15" s="49"/>
      <c r="S15" s="149" t="s">
        <v>15</v>
      </c>
      <c r="T15" s="148" t="s">
        <v>18</v>
      </c>
      <c r="U15" s="149" t="s">
        <v>19</v>
      </c>
      <c r="V15" s="148" t="s">
        <v>20</v>
      </c>
      <c r="W15" s="148" t="s">
        <v>21</v>
      </c>
      <c r="X15" s="148" t="s">
        <v>22</v>
      </c>
      <c r="Y15" s="56" t="s">
        <v>23</v>
      </c>
      <c r="Z15" s="58"/>
      <c r="AA15" s="56" t="s">
        <v>24</v>
      </c>
      <c r="AB15" s="58"/>
      <c r="AC15" s="56" t="s">
        <v>25</v>
      </c>
      <c r="AD15" s="58"/>
      <c r="AE15" s="56" t="s">
        <v>26</v>
      </c>
      <c r="AF15" s="57"/>
    </row>
    <row r="16" spans="1:32" ht="25.5" customHeight="1" thickTop="1" x14ac:dyDescent="0.45">
      <c r="A16" s="86" t="s">
        <v>104</v>
      </c>
      <c r="B16" s="87" t="s">
        <v>27</v>
      </c>
      <c r="C16" s="87"/>
      <c r="D16" s="121"/>
      <c r="E16" s="122"/>
      <c r="F16" s="123"/>
      <c r="G16" s="133"/>
      <c r="H16" s="134" t="str">
        <f>IF(G17="","",IF(G17&gt;I17,"○",IF(G17&lt;I17,"●",IF(G17=I17,"△"))))</f>
        <v>○</v>
      </c>
      <c r="I16" s="135"/>
      <c r="J16" s="133"/>
      <c r="K16" s="134" t="str">
        <f>IF(J17="","",IF(J17&gt;L17,"○",IF(J17&lt;L17,"●",IF(J17=L17,"△"))))</f>
        <v>○</v>
      </c>
      <c r="L16" s="135"/>
      <c r="M16" s="133"/>
      <c r="N16" s="134" t="str">
        <f>IF(M17="","",IF(M17&gt;O17,"○",IF(M17&lt;O17,"●",IF(M17=O17,"△"))))</f>
        <v>●</v>
      </c>
      <c r="O16" s="135"/>
      <c r="P16" s="133"/>
      <c r="Q16" s="134" t="str">
        <f>IF(P17="","",IF(P17&gt;R17,"○",IF(P17&lt;R17,"●",IF(P17=R17,"△"))))</f>
        <v>●</v>
      </c>
      <c r="R16" s="135"/>
      <c r="S16" s="70">
        <f>COUNTIF(D16:R16,"○")</f>
        <v>2</v>
      </c>
      <c r="T16" s="70">
        <f>COUNTIF(D16:L16,"△")+COUNTIF(D16:L16,"▲")</f>
        <v>0</v>
      </c>
      <c r="U16" s="70">
        <f>COUNTIF(D16:L16,"●")</f>
        <v>0</v>
      </c>
      <c r="V16" s="70">
        <f>SUM(D17,G17,J17)</f>
        <v>5</v>
      </c>
      <c r="W16" s="70">
        <f>SUM(F17,I17,L17)</f>
        <v>0</v>
      </c>
      <c r="X16" s="68">
        <f>(S16*3)+(T16*1)</f>
        <v>6</v>
      </c>
      <c r="Y16" s="69">
        <f>RANK(X16,X16:X25)</f>
        <v>3</v>
      </c>
      <c r="Z16" s="67" t="s">
        <v>28</v>
      </c>
      <c r="AA16" s="68">
        <f>V16-W16</f>
        <v>5</v>
      </c>
      <c r="AB16" s="68"/>
      <c r="AC16" s="69">
        <f>RANK(AA16,AA16:AB25)</f>
        <v>3</v>
      </c>
      <c r="AD16" s="67" t="s">
        <v>28</v>
      </c>
      <c r="AE16" s="71">
        <v>3</v>
      </c>
      <c r="AF16" s="72"/>
    </row>
    <row r="17" spans="1:32" ht="25.5" customHeight="1" x14ac:dyDescent="0.45">
      <c r="A17" s="84"/>
      <c r="B17" s="59" t="s">
        <v>29</v>
      </c>
      <c r="C17" s="59"/>
      <c r="D17" s="124"/>
      <c r="E17" s="125"/>
      <c r="F17" s="126"/>
      <c r="G17" s="136">
        <v>2</v>
      </c>
      <c r="H17" s="137" t="s">
        <v>45</v>
      </c>
      <c r="I17" s="138">
        <v>0</v>
      </c>
      <c r="J17" s="136">
        <v>3</v>
      </c>
      <c r="K17" s="137" t="s">
        <v>45</v>
      </c>
      <c r="L17" s="138">
        <v>0</v>
      </c>
      <c r="M17" s="136">
        <v>0</v>
      </c>
      <c r="N17" s="137" t="s">
        <v>33</v>
      </c>
      <c r="O17" s="138">
        <v>5</v>
      </c>
      <c r="P17" s="136">
        <v>0</v>
      </c>
      <c r="Q17" s="137" t="s">
        <v>33</v>
      </c>
      <c r="R17" s="138">
        <v>3</v>
      </c>
      <c r="S17" s="54"/>
      <c r="T17" s="54"/>
      <c r="U17" s="54"/>
      <c r="V17" s="54"/>
      <c r="W17" s="54"/>
      <c r="X17" s="55"/>
      <c r="Y17" s="50"/>
      <c r="Z17" s="51"/>
      <c r="AA17" s="55"/>
      <c r="AB17" s="55"/>
      <c r="AC17" s="50"/>
      <c r="AD17" s="51"/>
      <c r="AE17" s="52"/>
      <c r="AF17" s="53"/>
    </row>
    <row r="18" spans="1:32" ht="25.5" customHeight="1" x14ac:dyDescent="0.45">
      <c r="A18" s="84" t="s">
        <v>66</v>
      </c>
      <c r="B18" s="59" t="s">
        <v>27</v>
      </c>
      <c r="C18" s="59"/>
      <c r="D18" s="139"/>
      <c r="E18" s="140" t="str">
        <f>IF(D19="","",IF(D19&gt;F19,"○",IF(D19&lt;F19,"●",IF(D19=F19,"△"))))</f>
        <v>●</v>
      </c>
      <c r="F18" s="141"/>
      <c r="G18" s="127"/>
      <c r="H18" s="128"/>
      <c r="I18" s="129"/>
      <c r="J18" s="133"/>
      <c r="K18" s="134" t="str">
        <f>IF(J19="","",IF(J19&gt;L19,"○",IF(J19&lt;L19,"●",IF(J19=L19,"△"))))</f>
        <v>○</v>
      </c>
      <c r="L18" s="135"/>
      <c r="M18" s="133"/>
      <c r="N18" s="134" t="str">
        <f>IF(M19="","",IF(M19&gt;O19,"○",IF(M19&lt;O19,"●",IF(M19=O19,"△"))))</f>
        <v>●</v>
      </c>
      <c r="O18" s="135"/>
      <c r="P18" s="133"/>
      <c r="Q18" s="134" t="str">
        <f>IF(P19="","",IF(P19&gt;R19,"○",IF(P19&lt;R19,"●",IF(P19=R19,"△"))))</f>
        <v>●</v>
      </c>
      <c r="R18" s="135"/>
      <c r="S18" s="54">
        <f>COUNTIF(D18:L18,"○")</f>
        <v>1</v>
      </c>
      <c r="T18" s="54">
        <f>COUNTIF(D18:L18,"△")+COUNTIF(D18:L18,"▲")</f>
        <v>0</v>
      </c>
      <c r="U18" s="54">
        <f>COUNTIF(D18:L18,"●")</f>
        <v>1</v>
      </c>
      <c r="V18" s="54">
        <f t="shared" ref="V18" si="0">SUM(D19,G19,J19)</f>
        <v>7</v>
      </c>
      <c r="W18" s="54">
        <f>SUM(F19,I19,L19)</f>
        <v>2</v>
      </c>
      <c r="X18" s="55">
        <f>(S18*3)+(T18*1)</f>
        <v>3</v>
      </c>
      <c r="Y18" s="50">
        <f>RANK(X18,X16:X25)</f>
        <v>4</v>
      </c>
      <c r="Z18" s="51" t="s">
        <v>28</v>
      </c>
      <c r="AA18" s="55">
        <f>V18-W18</f>
        <v>5</v>
      </c>
      <c r="AB18" s="55"/>
      <c r="AC18" s="50">
        <f>RANK(AA18,AA16:AB25)</f>
        <v>3</v>
      </c>
      <c r="AD18" s="51" t="s">
        <v>28</v>
      </c>
      <c r="AE18" s="52">
        <v>4</v>
      </c>
      <c r="AF18" s="53"/>
    </row>
    <row r="19" spans="1:32" ht="25.5" customHeight="1" x14ac:dyDescent="0.45">
      <c r="A19" s="84"/>
      <c r="B19" s="59" t="s">
        <v>29</v>
      </c>
      <c r="C19" s="59"/>
      <c r="D19" s="142">
        <v>0</v>
      </c>
      <c r="E19" s="143" t="s">
        <v>45</v>
      </c>
      <c r="F19" s="144">
        <v>2</v>
      </c>
      <c r="G19" s="124"/>
      <c r="H19" s="125"/>
      <c r="I19" s="126"/>
      <c r="J19" s="136">
        <v>7</v>
      </c>
      <c r="K19" s="137" t="s">
        <v>33</v>
      </c>
      <c r="L19" s="138">
        <v>0</v>
      </c>
      <c r="M19" s="136">
        <v>0</v>
      </c>
      <c r="N19" s="137" t="s">
        <v>33</v>
      </c>
      <c r="O19" s="138">
        <v>4</v>
      </c>
      <c r="P19" s="136">
        <v>0</v>
      </c>
      <c r="Q19" s="137" t="s">
        <v>33</v>
      </c>
      <c r="R19" s="138">
        <v>1</v>
      </c>
      <c r="S19" s="54"/>
      <c r="T19" s="54"/>
      <c r="U19" s="54"/>
      <c r="V19" s="54"/>
      <c r="W19" s="54"/>
      <c r="X19" s="55"/>
      <c r="Y19" s="50"/>
      <c r="Z19" s="51"/>
      <c r="AA19" s="55"/>
      <c r="AB19" s="55"/>
      <c r="AC19" s="50"/>
      <c r="AD19" s="51"/>
      <c r="AE19" s="52"/>
      <c r="AF19" s="53"/>
    </row>
    <row r="20" spans="1:32" ht="25.5" customHeight="1" x14ac:dyDescent="0.45">
      <c r="A20" s="84" t="s">
        <v>105</v>
      </c>
      <c r="B20" s="59" t="s">
        <v>27</v>
      </c>
      <c r="C20" s="59"/>
      <c r="D20" s="139"/>
      <c r="E20" s="140" t="str">
        <f>IF(D21="","",IF(D21&gt;F21,"○",IF(D21&lt;F21,"●",IF(D21=F21,"△"))))</f>
        <v>●</v>
      </c>
      <c r="F20" s="141"/>
      <c r="G20" s="133"/>
      <c r="H20" s="134" t="str">
        <f>IF(G21="","",IF(G21&gt;I21,"○",IF(G21&lt;I21,"●",IF(G21=I21,"△"))))</f>
        <v>●</v>
      </c>
      <c r="I20" s="135"/>
      <c r="J20" s="127"/>
      <c r="K20" s="128"/>
      <c r="L20" s="129"/>
      <c r="M20" s="133"/>
      <c r="N20" s="134" t="str">
        <f>IF(M21="","",IF(M21&gt;O21,"○",IF(M21&lt;O21,"●",IF(M21=O21,"△"))))</f>
        <v>●</v>
      </c>
      <c r="O20" s="135"/>
      <c r="P20" s="133"/>
      <c r="Q20" s="134" t="str">
        <f>IF(P21="","",IF(P21&gt;R21,"○",IF(P21&lt;R21,"●",IF(P21=R21,"△"))))</f>
        <v>●</v>
      </c>
      <c r="R20" s="135"/>
      <c r="S20" s="54">
        <f>COUNTIF(D20:L20,"○")</f>
        <v>0</v>
      </c>
      <c r="T20" s="54">
        <f>COUNTIF(D20:L20,"△")+COUNTIF(D20:L20,"▲")</f>
        <v>0</v>
      </c>
      <c r="U20" s="54">
        <f>COUNTIF(D20:L20,"●")</f>
        <v>2</v>
      </c>
      <c r="V20" s="54">
        <f t="shared" ref="V20" si="1">SUM(D21,G21,J21)</f>
        <v>0</v>
      </c>
      <c r="W20" s="54">
        <f>SUM(F21,I21,L21)</f>
        <v>10</v>
      </c>
      <c r="X20" s="55">
        <f>(S20*3)+(T20*1)</f>
        <v>0</v>
      </c>
      <c r="Y20" s="50">
        <f>RANK(X20,X18:X27)</f>
        <v>4</v>
      </c>
      <c r="Z20" s="51" t="s">
        <v>28</v>
      </c>
      <c r="AA20" s="55">
        <f>V20-W20</f>
        <v>-10</v>
      </c>
      <c r="AB20" s="55"/>
      <c r="AC20" s="50">
        <f>RANK(AA20,AA18:AB27)</f>
        <v>4</v>
      </c>
      <c r="AD20" s="51" t="s">
        <v>28</v>
      </c>
      <c r="AE20" s="52">
        <v>5</v>
      </c>
      <c r="AF20" s="53"/>
    </row>
    <row r="21" spans="1:32" ht="25.5" customHeight="1" x14ac:dyDescent="0.45">
      <c r="A21" s="84"/>
      <c r="B21" s="59" t="s">
        <v>29</v>
      </c>
      <c r="C21" s="59"/>
      <c r="D21" s="142">
        <v>0</v>
      </c>
      <c r="E21" s="143" t="s">
        <v>33</v>
      </c>
      <c r="F21" s="144">
        <v>3</v>
      </c>
      <c r="G21" s="136">
        <v>0</v>
      </c>
      <c r="H21" s="137" t="s">
        <v>33</v>
      </c>
      <c r="I21" s="138">
        <v>7</v>
      </c>
      <c r="J21" s="124"/>
      <c r="K21" s="125"/>
      <c r="L21" s="126"/>
      <c r="M21" s="136">
        <v>0</v>
      </c>
      <c r="N21" s="137" t="s">
        <v>33</v>
      </c>
      <c r="O21" s="138">
        <v>14</v>
      </c>
      <c r="P21" s="136">
        <v>0</v>
      </c>
      <c r="Q21" s="137" t="s">
        <v>33</v>
      </c>
      <c r="R21" s="138">
        <v>6</v>
      </c>
      <c r="S21" s="54"/>
      <c r="T21" s="54"/>
      <c r="U21" s="54"/>
      <c r="V21" s="54"/>
      <c r="W21" s="54"/>
      <c r="X21" s="55"/>
      <c r="Y21" s="50"/>
      <c r="Z21" s="51"/>
      <c r="AA21" s="55"/>
      <c r="AB21" s="55"/>
      <c r="AC21" s="50"/>
      <c r="AD21" s="51"/>
      <c r="AE21" s="52"/>
      <c r="AF21" s="53"/>
    </row>
    <row r="22" spans="1:32" ht="25.5" customHeight="1" x14ac:dyDescent="0.45">
      <c r="A22" s="84" t="s">
        <v>106</v>
      </c>
      <c r="B22" s="59" t="s">
        <v>27</v>
      </c>
      <c r="C22" s="59"/>
      <c r="D22" s="139"/>
      <c r="E22" s="140" t="str">
        <f>IF(D23="","",IF(D23&gt;F23,"○",IF(D23&lt;F23,"●",IF(D23=F23,"△"))))</f>
        <v>○</v>
      </c>
      <c r="F22" s="141"/>
      <c r="G22" s="133"/>
      <c r="H22" s="134" t="str">
        <f>IF(G23="","",IF(G23&gt;I23,"○",IF(G23&lt;I23,"●",IF(G23=I23,"△"))))</f>
        <v>○</v>
      </c>
      <c r="I22" s="135"/>
      <c r="J22" s="139"/>
      <c r="K22" s="140" t="str">
        <f>IF(J23="","",IF(J23&gt;L23,"○",IF(J23&lt;L23,"●",IF(J23=L23,"△"))))</f>
        <v>○</v>
      </c>
      <c r="L22" s="141"/>
      <c r="M22" s="127"/>
      <c r="N22" s="128"/>
      <c r="O22" s="129"/>
      <c r="P22" s="133"/>
      <c r="Q22" s="134" t="str">
        <f>IF(P23="","",IF(P23&gt;R23,"○",IF(P23&lt;R23,"●",IF(P23=R23,"△"))))</f>
        <v>○</v>
      </c>
      <c r="R22" s="135"/>
      <c r="S22" s="54">
        <f>COUNTIF(D22:L22,"○")</f>
        <v>3</v>
      </c>
      <c r="T22" s="54">
        <f>COUNTIF(D22:L22,"△")+COUNTIF(D22:L22,"▲")</f>
        <v>0</v>
      </c>
      <c r="U22" s="54">
        <f>COUNTIF(D22:L22,"●")</f>
        <v>0</v>
      </c>
      <c r="V22" s="54">
        <f t="shared" ref="V22" si="2">SUM(D23,G23,J23)</f>
        <v>23</v>
      </c>
      <c r="W22" s="54">
        <f>SUM(F23,I23,L23)</f>
        <v>0</v>
      </c>
      <c r="X22" s="55">
        <f>(S22*3)+(T22*1)</f>
        <v>9</v>
      </c>
      <c r="Y22" s="50">
        <f>RANK(X22,X20:X29)</f>
        <v>1</v>
      </c>
      <c r="Z22" s="51" t="s">
        <v>28</v>
      </c>
      <c r="AA22" s="55">
        <f>V22-W22</f>
        <v>23</v>
      </c>
      <c r="AB22" s="55"/>
      <c r="AC22" s="50">
        <f>RANK(AA22,AA20:AB29)</f>
        <v>1</v>
      </c>
      <c r="AD22" s="51" t="s">
        <v>28</v>
      </c>
      <c r="AE22" s="52">
        <v>1</v>
      </c>
      <c r="AF22" s="53"/>
    </row>
    <row r="23" spans="1:32" ht="25.5" customHeight="1" x14ac:dyDescent="0.45">
      <c r="A23" s="84"/>
      <c r="B23" s="59" t="s">
        <v>29</v>
      </c>
      <c r="C23" s="59"/>
      <c r="D23" s="142">
        <v>5</v>
      </c>
      <c r="E23" s="143" t="s">
        <v>33</v>
      </c>
      <c r="F23" s="144">
        <v>0</v>
      </c>
      <c r="G23" s="136">
        <v>4</v>
      </c>
      <c r="H23" s="137" t="s">
        <v>33</v>
      </c>
      <c r="I23" s="138">
        <v>0</v>
      </c>
      <c r="J23" s="142">
        <v>14</v>
      </c>
      <c r="K23" s="143" t="s">
        <v>33</v>
      </c>
      <c r="L23" s="144">
        <v>0</v>
      </c>
      <c r="M23" s="124"/>
      <c r="N23" s="125"/>
      <c r="O23" s="126"/>
      <c r="P23" s="136">
        <v>6</v>
      </c>
      <c r="Q23" s="137" t="s">
        <v>33</v>
      </c>
      <c r="R23" s="138">
        <v>0</v>
      </c>
      <c r="S23" s="54"/>
      <c r="T23" s="54"/>
      <c r="U23" s="54"/>
      <c r="V23" s="54"/>
      <c r="W23" s="54"/>
      <c r="X23" s="55"/>
      <c r="Y23" s="50"/>
      <c r="Z23" s="51"/>
      <c r="AA23" s="55"/>
      <c r="AB23" s="55"/>
      <c r="AC23" s="50"/>
      <c r="AD23" s="51"/>
      <c r="AE23" s="52"/>
      <c r="AF23" s="53"/>
    </row>
    <row r="24" spans="1:32" ht="25.5" customHeight="1" x14ac:dyDescent="0.45">
      <c r="A24" s="84" t="s">
        <v>107</v>
      </c>
      <c r="B24" s="59" t="s">
        <v>27</v>
      </c>
      <c r="C24" s="59"/>
      <c r="D24" s="139"/>
      <c r="E24" s="140" t="str">
        <f>IF(D25="","",IF(D25&gt;F25,"○",IF(D25&lt;F25,"●",IF(D25=F25,"△"))))</f>
        <v>○</v>
      </c>
      <c r="F24" s="141"/>
      <c r="G24" s="139"/>
      <c r="H24" s="140" t="str">
        <f>IF(G25="","",IF(G25&gt;I25,"○",IF(G25&lt;I25,"●",IF(G25=I25,"△"))))</f>
        <v>○</v>
      </c>
      <c r="I24" s="141"/>
      <c r="J24" s="133"/>
      <c r="K24" s="134" t="str">
        <f>IF(J25="","",IF(J25&gt;L25,"○",IF(J25&lt;L25,"●",IF(J25=L25,"△"))))</f>
        <v>○</v>
      </c>
      <c r="L24" s="135"/>
      <c r="M24" s="133"/>
      <c r="N24" s="134" t="str">
        <f>IF(M25="","",IF(M25&gt;O25,"○",IF(M25&lt;O25,"●",IF(M25=O25,"△"))))</f>
        <v>●</v>
      </c>
      <c r="O24" s="135"/>
      <c r="P24" s="127"/>
      <c r="Q24" s="128"/>
      <c r="R24" s="129"/>
      <c r="S24" s="54">
        <f>COUNTIF(D24:L24,"○")</f>
        <v>3</v>
      </c>
      <c r="T24" s="54">
        <f>COUNTIF(D24:L24,"△")+COUNTIF(D24:L24,"▲")</f>
        <v>0</v>
      </c>
      <c r="U24" s="54">
        <f>COUNTIF(D24:L24,"●")</f>
        <v>0</v>
      </c>
      <c r="V24" s="54">
        <f t="shared" ref="V24" si="3">SUM(D25,G25,J25)</f>
        <v>10</v>
      </c>
      <c r="W24" s="54">
        <f>SUM(F25,I25,L25)</f>
        <v>0</v>
      </c>
      <c r="X24" s="55">
        <f>(S24*3)+(T24*1)</f>
        <v>9</v>
      </c>
      <c r="Y24" s="50">
        <f>RANK(X24,X16:X25)</f>
        <v>1</v>
      </c>
      <c r="Z24" s="51" t="s">
        <v>28</v>
      </c>
      <c r="AA24" s="55">
        <f>V24-W24</f>
        <v>10</v>
      </c>
      <c r="AB24" s="55"/>
      <c r="AC24" s="50">
        <f>RANK(AA24,AA16:AB25)</f>
        <v>2</v>
      </c>
      <c r="AD24" s="51" t="s">
        <v>28</v>
      </c>
      <c r="AE24" s="52">
        <v>2</v>
      </c>
      <c r="AF24" s="53"/>
    </row>
    <row r="25" spans="1:32" ht="25.5" customHeight="1" thickBot="1" x14ac:dyDescent="0.6">
      <c r="A25" s="85"/>
      <c r="B25" s="62" t="s">
        <v>29</v>
      </c>
      <c r="C25" s="62"/>
      <c r="D25" s="145">
        <v>3</v>
      </c>
      <c r="E25" s="146" t="s">
        <v>45</v>
      </c>
      <c r="F25" s="147">
        <v>0</v>
      </c>
      <c r="G25" s="145">
        <v>1</v>
      </c>
      <c r="H25" s="146" t="s">
        <v>45</v>
      </c>
      <c r="I25" s="147">
        <v>0</v>
      </c>
      <c r="J25" s="150">
        <v>6</v>
      </c>
      <c r="K25" s="151" t="s">
        <v>33</v>
      </c>
      <c r="L25" s="152">
        <v>0</v>
      </c>
      <c r="M25" s="150">
        <v>0</v>
      </c>
      <c r="N25" s="151" t="s">
        <v>33</v>
      </c>
      <c r="O25" s="152">
        <v>6</v>
      </c>
      <c r="P25" s="130"/>
      <c r="Q25" s="131"/>
      <c r="R25" s="132"/>
      <c r="S25" s="63"/>
      <c r="T25" s="63"/>
      <c r="U25" s="63"/>
      <c r="V25" s="63"/>
      <c r="W25" s="63"/>
      <c r="X25" s="64"/>
      <c r="Y25" s="65"/>
      <c r="Z25" s="66"/>
      <c r="AA25" s="64"/>
      <c r="AB25" s="64"/>
      <c r="AC25" s="65"/>
      <c r="AD25" s="66"/>
      <c r="AE25" s="60"/>
      <c r="AF25" s="61"/>
    </row>
  </sheetData>
  <mergeCells count="97">
    <mergeCell ref="J6:K6"/>
    <mergeCell ref="J7:K7"/>
    <mergeCell ref="J8:K8"/>
    <mergeCell ref="J9:K9"/>
    <mergeCell ref="J10:K10"/>
    <mergeCell ref="A24:A25"/>
    <mergeCell ref="A18:A19"/>
    <mergeCell ref="A16:A17"/>
    <mergeCell ref="B16:C16"/>
    <mergeCell ref="A20:A21"/>
    <mergeCell ref="B20:C20"/>
    <mergeCell ref="B19:C19"/>
    <mergeCell ref="A22:A23"/>
    <mergeCell ref="AE16:AF17"/>
    <mergeCell ref="S16:S17"/>
    <mergeCell ref="T16:T17"/>
    <mergeCell ref="AC15:AD15"/>
    <mergeCell ref="C5:I5"/>
    <mergeCell ref="C6:I6"/>
    <mergeCell ref="C7:I7"/>
    <mergeCell ref="A15:C15"/>
    <mergeCell ref="D15:F15"/>
    <mergeCell ref="G15:I15"/>
    <mergeCell ref="C8:I8"/>
    <mergeCell ref="C9:I9"/>
    <mergeCell ref="C10:I10"/>
    <mergeCell ref="J15:L15"/>
    <mergeCell ref="B17:C17"/>
    <mergeCell ref="J5:K5"/>
    <mergeCell ref="Y16:Y17"/>
    <mergeCell ref="S18:S19"/>
    <mergeCell ref="T18:T19"/>
    <mergeCell ref="U18:U19"/>
    <mergeCell ref="U16:U17"/>
    <mergeCell ref="V16:V17"/>
    <mergeCell ref="W16:W17"/>
    <mergeCell ref="X16:X17"/>
    <mergeCell ref="W18:W19"/>
    <mergeCell ref="X18:X19"/>
    <mergeCell ref="Y18:Y19"/>
    <mergeCell ref="AA15:AB15"/>
    <mergeCell ref="Z16:Z17"/>
    <mergeCell ref="AA16:AB17"/>
    <mergeCell ref="AC16:AC17"/>
    <mergeCell ref="AD16:AD17"/>
    <mergeCell ref="AC18:AC19"/>
    <mergeCell ref="AA18:AB19"/>
    <mergeCell ref="B18:C18"/>
    <mergeCell ref="T24:T25"/>
    <mergeCell ref="U24:U25"/>
    <mergeCell ref="V24:V25"/>
    <mergeCell ref="V18:V19"/>
    <mergeCell ref="Z18:Z19"/>
    <mergeCell ref="Z22:Z23"/>
    <mergeCell ref="AA22:AB23"/>
    <mergeCell ref="AC22:AC23"/>
    <mergeCell ref="B21:C21"/>
    <mergeCell ref="B22:C22"/>
    <mergeCell ref="AE24:AF25"/>
    <mergeCell ref="B25:C25"/>
    <mergeCell ref="W24:W25"/>
    <mergeCell ref="X24:X25"/>
    <mergeCell ref="Y24:Y25"/>
    <mergeCell ref="Z24:Z25"/>
    <mergeCell ref="AA24:AB25"/>
    <mergeCell ref="AD24:AD25"/>
    <mergeCell ref="AC24:AC25"/>
    <mergeCell ref="B24:C24"/>
    <mergeCell ref="S24:S25"/>
    <mergeCell ref="AD22:AD23"/>
    <mergeCell ref="AE22:AF23"/>
    <mergeCell ref="U22:U23"/>
    <mergeCell ref="V22:V23"/>
    <mergeCell ref="W22:W23"/>
    <mergeCell ref="X22:X23"/>
    <mergeCell ref="Y22:Y23"/>
    <mergeCell ref="S22:S23"/>
    <mergeCell ref="T22:T23"/>
    <mergeCell ref="B23:C23"/>
    <mergeCell ref="S20:S21"/>
    <mergeCell ref="T20:T21"/>
    <mergeCell ref="M15:O15"/>
    <mergeCell ref="P15:R15"/>
    <mergeCell ref="AC20:AC21"/>
    <mergeCell ref="AD20:AD21"/>
    <mergeCell ref="AE20:AF21"/>
    <mergeCell ref="U20:U21"/>
    <mergeCell ref="V20:V21"/>
    <mergeCell ref="W20:W21"/>
    <mergeCell ref="X20:X21"/>
    <mergeCell ref="Y20:Y21"/>
    <mergeCell ref="Z20:Z21"/>
    <mergeCell ref="AA20:AB21"/>
    <mergeCell ref="AE18:AF19"/>
    <mergeCell ref="AD18:AD19"/>
    <mergeCell ref="AE15:AF15"/>
    <mergeCell ref="Y15:Z15"/>
  </mergeCells>
  <phoneticPr fontId="21"/>
  <printOptions verticalCentered="1"/>
  <pageMargins left="0.70866141732283472" right="0.70866141732283472" top="0.74803149606299213" bottom="0.74803149606299213" header="0.31496062992125984" footer="0.31496062992125984"/>
  <pageSetup paperSize="9" scale="8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1B87-8041-4CA2-9ECE-B0F602E6E004}">
  <sheetPr>
    <pageSetUpPr fitToPage="1"/>
  </sheetPr>
  <dimension ref="A1"/>
  <sheetViews>
    <sheetView workbookViewId="0">
      <selection activeCell="D7" sqref="D7"/>
    </sheetView>
  </sheetViews>
  <sheetFormatPr defaultRowHeight="13.25" x14ac:dyDescent="0.45"/>
  <sheetData>
    <row r="1" spans="1:1" ht="28.25" x14ac:dyDescent="0.85">
      <c r="A1" s="17" t="s">
        <v>13</v>
      </c>
    </row>
  </sheetData>
  <phoneticPr fontId="2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showGridLines="0" workbookViewId="0">
      <selection activeCell="B2" sqref="B2:B6"/>
    </sheetView>
  </sheetViews>
  <sheetFormatPr defaultRowHeight="13.25" x14ac:dyDescent="0.45"/>
  <cols>
    <col min="1" max="1" width="3" customWidth="1"/>
    <col min="2" max="2" width="14.36328125" customWidth="1"/>
  </cols>
  <sheetData>
    <row r="1" spans="1:8" x14ac:dyDescent="0.45">
      <c r="A1" t="s">
        <v>65</v>
      </c>
    </row>
    <row r="2" spans="1:8" x14ac:dyDescent="0.45">
      <c r="A2">
        <v>1</v>
      </c>
      <c r="B2" s="25" t="s">
        <v>84</v>
      </c>
    </row>
    <row r="3" spans="1:8" x14ac:dyDescent="0.45">
      <c r="A3" s="25">
        <v>2</v>
      </c>
      <c r="B3" s="25" t="s">
        <v>68</v>
      </c>
    </row>
    <row r="4" spans="1:8" x14ac:dyDescent="0.45">
      <c r="A4">
        <v>3</v>
      </c>
      <c r="B4" s="25" t="s">
        <v>85</v>
      </c>
    </row>
    <row r="5" spans="1:8" x14ac:dyDescent="0.45">
      <c r="A5">
        <v>4</v>
      </c>
      <c r="B5" s="25" t="s">
        <v>86</v>
      </c>
    </row>
    <row r="6" spans="1:8" x14ac:dyDescent="0.45">
      <c r="A6" s="25">
        <v>5</v>
      </c>
      <c r="B6" s="25" t="s">
        <v>87</v>
      </c>
    </row>
    <row r="7" spans="1:8" x14ac:dyDescent="0.45">
      <c r="F7" s="25"/>
    </row>
    <row r="10" spans="1:8" x14ac:dyDescent="0.45">
      <c r="D10" s="25"/>
      <c r="H10" s="25"/>
    </row>
    <row r="13" spans="1:8" x14ac:dyDescent="0.45">
      <c r="E13" s="25"/>
      <c r="G13" s="25"/>
    </row>
  </sheetData>
  <phoneticPr fontId="2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日程</vt:lpstr>
      <vt:lpstr>星取表</vt:lpstr>
      <vt:lpstr>会場図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e_shono</dc:creator>
  <cp:lastModifiedBy>上野貴士</cp:lastModifiedBy>
  <cp:lastPrinted>2022-08-07T06:00:46Z</cp:lastPrinted>
  <dcterms:created xsi:type="dcterms:W3CDTF">2012-08-07T03:12:27Z</dcterms:created>
  <dcterms:modified xsi:type="dcterms:W3CDTF">2022-08-12T02:00:12Z</dcterms:modified>
</cp:coreProperties>
</file>