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4.Girls_soccer\"/>
    </mc:Choice>
  </mc:AlternateContent>
  <xr:revisionPtr revIDLastSave="0" documentId="13_ncr:1_{A2EC3B51-1E3F-439E-B923-4D9E061DA477}" xr6:coauthVersionLast="47" xr6:coauthVersionMax="47" xr10:uidLastSave="{00000000-0000-0000-0000-000000000000}"/>
  <bookViews>
    <workbookView xWindow="-90" yWindow="-90" windowWidth="19380" windowHeight="10380" activeTab="1" xr2:uid="{7033D30B-00BE-4C42-9DE0-A1EDD4E90E25}"/>
  </bookViews>
  <sheets>
    <sheet name="日程" sheetId="1" r:id="rId1"/>
    <sheet name="星取表" sheetId="4" r:id="rId2"/>
    <sheet name="会場図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4" l="1"/>
  <c r="P33" i="4"/>
  <c r="H33" i="4"/>
  <c r="E33" i="4"/>
  <c r="M33" i="4" s="1"/>
  <c r="Q31" i="4"/>
  <c r="P31" i="4"/>
  <c r="K31" i="4"/>
  <c r="E31" i="4"/>
  <c r="Q29" i="4"/>
  <c r="P29" i="4"/>
  <c r="K29" i="4"/>
  <c r="H29" i="4"/>
  <c r="O29" i="4" s="1"/>
  <c r="J28" i="4"/>
  <c r="G28" i="4"/>
  <c r="D28" i="4"/>
  <c r="Q25" i="4"/>
  <c r="P25" i="4"/>
  <c r="H25" i="4"/>
  <c r="E25" i="4"/>
  <c r="O25" i="4" s="1"/>
  <c r="Q23" i="4"/>
  <c r="P23" i="4"/>
  <c r="K23" i="4"/>
  <c r="E23" i="4"/>
  <c r="M23" i="4" s="1"/>
  <c r="Q21" i="4"/>
  <c r="P21" i="4"/>
  <c r="K21" i="4"/>
  <c r="M21" i="4" s="1"/>
  <c r="H21" i="4"/>
  <c r="J20" i="4"/>
  <c r="G20" i="4"/>
  <c r="D20" i="4"/>
  <c r="O31" i="4" l="1"/>
  <c r="M25" i="4"/>
  <c r="N21" i="4"/>
  <c r="U33" i="4"/>
  <c r="U31" i="4"/>
  <c r="U29" i="4"/>
  <c r="U23" i="4"/>
  <c r="U21" i="4"/>
  <c r="N33" i="4"/>
  <c r="R33" i="4" s="1"/>
  <c r="O33" i="4"/>
  <c r="O21" i="4"/>
  <c r="O23" i="4"/>
  <c r="U25" i="4"/>
  <c r="R21" i="4"/>
  <c r="N23" i="4"/>
  <c r="R23" i="4" s="1"/>
  <c r="M29" i="4"/>
  <c r="N29" i="4"/>
  <c r="N25" i="4"/>
  <c r="R25" i="4" s="1"/>
  <c r="M31" i="4"/>
  <c r="N31" i="4"/>
  <c r="W33" i="4" l="1"/>
  <c r="W23" i="4"/>
  <c r="W31" i="4"/>
  <c r="W29" i="4"/>
  <c r="W25" i="4"/>
  <c r="S25" i="4"/>
  <c r="W21" i="4"/>
  <c r="S23" i="4"/>
  <c r="R29" i="4"/>
  <c r="S21" i="4"/>
  <c r="R31" i="4"/>
  <c r="S29" i="4" l="1"/>
  <c r="S33" i="4"/>
  <c r="S31" i="4"/>
</calcChain>
</file>

<file path=xl/sharedStrings.xml><?xml version="1.0" encoding="utf-8"?>
<sst xmlns="http://schemas.openxmlformats.org/spreadsheetml/2006/main" count="251" uniqueCount="142">
  <si>
    <t>第12回　郡市対抗ガールズサッカー選手権大会　組合せ</t>
    <rPh sb="3" eb="4">
      <t>カイ</t>
    </rPh>
    <rPh sb="23" eb="25">
      <t>クミアワ</t>
    </rPh>
    <phoneticPr fontId="2"/>
  </si>
  <si>
    <t>参加チーム</t>
    <rPh sb="0" eb="2">
      <t>サンカ</t>
    </rPh>
    <phoneticPr fontId="2"/>
  </si>
  <si>
    <t>Aパート</t>
    <phoneticPr fontId="2"/>
  </si>
  <si>
    <t>別府GSC</t>
    <rPh sb="0" eb="2">
      <t>ベップ</t>
    </rPh>
    <phoneticPr fontId="2"/>
  </si>
  <si>
    <t>速杵国東</t>
    <rPh sb="0" eb="1">
      <t>ソク</t>
    </rPh>
    <rPh sb="1" eb="2">
      <t>キネ</t>
    </rPh>
    <rPh sb="2" eb="4">
      <t>クニサキ</t>
    </rPh>
    <phoneticPr fontId="2"/>
  </si>
  <si>
    <t>西部地区トレセン</t>
    <rPh sb="0" eb="4">
      <t>セイブチク</t>
    </rPh>
    <phoneticPr fontId="2"/>
  </si>
  <si>
    <t>中津POMATO</t>
    <rPh sb="0" eb="2">
      <t>ナカツ</t>
    </rPh>
    <phoneticPr fontId="2"/>
  </si>
  <si>
    <t>大分市トレセンA</t>
    <rPh sb="0" eb="3">
      <t>オオイタシ</t>
    </rPh>
    <phoneticPr fontId="2"/>
  </si>
  <si>
    <t>大分市トレセンB</t>
    <rPh sb="0" eb="3">
      <t>オオイタシ</t>
    </rPh>
    <phoneticPr fontId="2"/>
  </si>
  <si>
    <t>Bパート</t>
    <phoneticPr fontId="2"/>
  </si>
  <si>
    <t>第１２回　郡市対抗ガールズサッカー選手権大会　日程</t>
    <rPh sb="23" eb="25">
      <t>ニッテイ</t>
    </rPh>
    <phoneticPr fontId="2"/>
  </si>
  <si>
    <t>（１）期日</t>
    <phoneticPr fontId="2"/>
  </si>
  <si>
    <t>８月１１日（金）</t>
    <rPh sb="6" eb="7">
      <t>キン</t>
    </rPh>
    <phoneticPr fontId="2"/>
  </si>
  <si>
    <t>（２）日程</t>
  </si>
  <si>
    <t>大分県サッカー協会人工芝グラウンド　Ａコート</t>
    <rPh sb="0" eb="3">
      <t>オオイタケン</t>
    </rPh>
    <rPh sb="7" eb="9">
      <t>キョウカイ</t>
    </rPh>
    <rPh sb="9" eb="11">
      <t>ジンコウ</t>
    </rPh>
    <rPh sb="11" eb="12">
      <t>シバ</t>
    </rPh>
    <phoneticPr fontId="2"/>
  </si>
  <si>
    <t>大分県サッカー協会人工芝グラウンド　Bコート</t>
    <rPh sb="0" eb="3">
      <t>オオイタケン</t>
    </rPh>
    <rPh sb="7" eb="9">
      <t>キョウカイ</t>
    </rPh>
    <rPh sb="9" eb="11">
      <t>ジンコウ</t>
    </rPh>
    <rPh sb="11" eb="12">
      <t>シバ</t>
    </rPh>
    <phoneticPr fontId="2"/>
  </si>
  <si>
    <t>９：３０～</t>
    <phoneticPr fontId="2"/>
  </si>
  <si>
    <t>開会式</t>
    <rPh sb="0" eb="2">
      <t>カイカイ</t>
    </rPh>
    <rPh sb="2" eb="3">
      <t>シキ</t>
    </rPh>
    <phoneticPr fontId="2"/>
  </si>
  <si>
    <t>審判</t>
    <rPh sb="0" eb="2">
      <t>シンパン</t>
    </rPh>
    <phoneticPr fontId="2"/>
  </si>
  <si>
    <t>①</t>
  </si>
  <si>
    <t>１０：００～</t>
    <phoneticPr fontId="2"/>
  </si>
  <si>
    <t>第１試合</t>
    <rPh sb="0" eb="1">
      <t>ダイ</t>
    </rPh>
    <rPh sb="2" eb="4">
      <t>シアイ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</si>
  <si>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</si>
  <si>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</si>
  <si>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</si>
  <si>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</si>
  <si>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</si>
  <si>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</si>
  <si>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②</t>
  </si>
  <si>
    <t>第２試合</t>
    <rPh sb="0" eb="1">
      <t>ダイ</t>
    </rPh>
    <rPh sb="2" eb="4">
      <t>シアイ</t>
    </rPh>
    <phoneticPr fontId="2"/>
  </si>
  <si>
    <t>③</t>
    <phoneticPr fontId="2"/>
  </si>
  <si>
    <t>第３試合</t>
    <rPh sb="0" eb="1">
      <t>ダイ</t>
    </rPh>
    <rPh sb="2" eb="4">
      <t>シアイ</t>
    </rPh>
    <phoneticPr fontId="2"/>
  </si>
  <si>
    <t>④</t>
    <phoneticPr fontId="2"/>
  </si>
  <si>
    <t>第４試合</t>
    <rPh sb="0" eb="1">
      <t>ダイ</t>
    </rPh>
    <rPh sb="2" eb="4">
      <t>シアイ</t>
    </rPh>
    <phoneticPr fontId="2"/>
  </si>
  <si>
    <t>B3</t>
    <phoneticPr fontId="2"/>
  </si>
  <si>
    <t>本部</t>
    <rPh sb="0" eb="2">
      <t>ホンブ</t>
    </rPh>
    <phoneticPr fontId="2"/>
  </si>
  <si>
    <t>A2</t>
    <phoneticPr fontId="2"/>
  </si>
  <si>
    <t>B2</t>
    <phoneticPr fontId="2"/>
  </si>
  <si>
    <t>⑤</t>
    <phoneticPr fontId="2"/>
  </si>
  <si>
    <t>第５試合</t>
    <rPh sb="0" eb="1">
      <t>ダイ</t>
    </rPh>
    <rPh sb="2" eb="4">
      <t>シアイ</t>
    </rPh>
    <phoneticPr fontId="2"/>
  </si>
  <si>
    <t>A1</t>
    <phoneticPr fontId="2"/>
  </si>
  <si>
    <t>B1</t>
    <phoneticPr fontId="2"/>
  </si>
  <si>
    <t>閉会式</t>
    <rPh sb="0" eb="3">
      <t>ヘイカイシキ</t>
    </rPh>
    <phoneticPr fontId="2"/>
  </si>
  <si>
    <t>片付け</t>
  </si>
  <si>
    <t>全チームでフラッグ・本部・ゴール等を片付けます。</t>
    <rPh sb="0" eb="1">
      <t>ゼン</t>
    </rPh>
    <phoneticPr fontId="2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</si>
  <si>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3"/>
  </si>
  <si>
    <t>※指導者以外の問い合わせは、ご遠慮願います。</t>
    <phoneticPr fontId="2"/>
  </si>
  <si>
    <t>開会式　次第</t>
    <rPh sb="0" eb="2">
      <t>カイカイ</t>
    </rPh>
    <rPh sb="2" eb="3">
      <t>シキ</t>
    </rPh>
    <rPh sb="4" eb="6">
      <t>シダイ</t>
    </rPh>
    <phoneticPr fontId="2"/>
  </si>
  <si>
    <t>１．初めの言葉</t>
    <rPh sb="2" eb="3">
      <t>ハジ</t>
    </rPh>
    <rPh sb="5" eb="7">
      <t>コトバ</t>
    </rPh>
    <phoneticPr fontId="2"/>
  </si>
  <si>
    <t>進行</t>
    <rPh sb="0" eb="2">
      <t>シンコウ</t>
    </rPh>
    <phoneticPr fontId="2"/>
  </si>
  <si>
    <t>２．主催者あいさつ</t>
    <rPh sb="2" eb="5">
      <t>シュサイシャ</t>
    </rPh>
    <phoneticPr fontId="2"/>
  </si>
  <si>
    <t>３．選手宣誓</t>
    <rPh sb="2" eb="4">
      <t>センシュ</t>
    </rPh>
    <rPh sb="4" eb="6">
      <t>センセイ</t>
    </rPh>
    <phoneticPr fontId="2"/>
  </si>
  <si>
    <t>アチーム主将</t>
    <rPh sb="4" eb="6">
      <t>シュショウ</t>
    </rPh>
    <phoneticPr fontId="2"/>
  </si>
  <si>
    <t>４．競技上の注意</t>
    <rPh sb="2" eb="4">
      <t>キョウギ</t>
    </rPh>
    <rPh sb="4" eb="5">
      <t>ジョウ</t>
    </rPh>
    <rPh sb="6" eb="8">
      <t>チュウイ</t>
    </rPh>
    <phoneticPr fontId="2"/>
  </si>
  <si>
    <t>（一社）大分県サッカー協会女子委員会　安東幹雄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8">
      <t>イインカイ</t>
    </rPh>
    <rPh sb="19" eb="21">
      <t>アンドウ</t>
    </rPh>
    <rPh sb="21" eb="23">
      <t>ミキオ</t>
    </rPh>
    <phoneticPr fontId="2"/>
  </si>
  <si>
    <t>５．終わりの言葉</t>
    <rPh sb="2" eb="3">
      <t>オ</t>
    </rPh>
    <rPh sb="6" eb="8">
      <t>コトバ</t>
    </rPh>
    <phoneticPr fontId="2"/>
  </si>
  <si>
    <t>閉会式　次第</t>
    <rPh sb="0" eb="3">
      <t>ヘイカイシキ</t>
    </rPh>
    <rPh sb="4" eb="6">
      <t>シダイ</t>
    </rPh>
    <phoneticPr fontId="2"/>
  </si>
  <si>
    <t>２．成績発表</t>
    <rPh sb="2" eb="4">
      <t>セイセキ</t>
    </rPh>
    <rPh sb="4" eb="6">
      <t>ハッピョウ</t>
    </rPh>
    <phoneticPr fontId="2"/>
  </si>
  <si>
    <t>３．表彰</t>
    <rPh sb="2" eb="4">
      <t>ヒョウショウ</t>
    </rPh>
    <phoneticPr fontId="2"/>
  </si>
  <si>
    <t>４．講評</t>
    <rPh sb="2" eb="4">
      <t>コウヒョウ</t>
    </rPh>
    <phoneticPr fontId="2"/>
  </si>
  <si>
    <t>会場図</t>
    <rPh sb="0" eb="2">
      <t>カイジョウ</t>
    </rPh>
    <rPh sb="2" eb="3">
      <t>ズ</t>
    </rPh>
    <phoneticPr fontId="3"/>
  </si>
  <si>
    <t>参加チーム</t>
    <rPh sb="0" eb="2">
      <t>サンカ</t>
    </rPh>
    <phoneticPr fontId="3"/>
  </si>
  <si>
    <t>№</t>
    <phoneticPr fontId="3"/>
  </si>
  <si>
    <t>チーム名</t>
    <rPh sb="3" eb="4">
      <t>メイ</t>
    </rPh>
    <phoneticPr fontId="3"/>
  </si>
  <si>
    <t>最終順位</t>
    <rPh sb="0" eb="2">
      <t>サイシュウ</t>
    </rPh>
    <rPh sb="2" eb="4">
      <t>ジュンイ</t>
    </rPh>
    <phoneticPr fontId="3"/>
  </si>
  <si>
    <t>決勝戦</t>
    <rPh sb="0" eb="2">
      <t>ケッショウ</t>
    </rPh>
    <rPh sb="2" eb="3">
      <t>セン</t>
    </rPh>
    <phoneticPr fontId="3"/>
  </si>
  <si>
    <t>Aパート１位</t>
    <rPh sb="5" eb="6">
      <t>イ</t>
    </rPh>
    <phoneticPr fontId="3"/>
  </si>
  <si>
    <t>Bパート１位</t>
    <rPh sb="5" eb="6">
      <t>イ</t>
    </rPh>
    <phoneticPr fontId="3"/>
  </si>
  <si>
    <t>勝点表</t>
  </si>
  <si>
    <t>勝</t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</si>
  <si>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</si>
  <si>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</si>
  <si>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Aパート</t>
    <phoneticPr fontId="3"/>
  </si>
  <si>
    <t>引
分</t>
    <phoneticPr fontId="3"/>
  </si>
  <si>
    <t>敗</t>
  </si>
  <si>
    <t>得
点</t>
    <phoneticPr fontId="3"/>
  </si>
  <si>
    <t>失
点</t>
    <phoneticPr fontId="3"/>
  </si>
  <si>
    <t>勝
点</t>
    <phoneticPr fontId="3"/>
  </si>
  <si>
    <t>勝点
順位</t>
    <phoneticPr fontId="3"/>
  </si>
  <si>
    <t>得失
点差</t>
    <phoneticPr fontId="3"/>
  </si>
  <si>
    <t>得失
順位</t>
    <phoneticPr fontId="3"/>
  </si>
  <si>
    <t>ﾄｰﾀﾙ
順位</t>
    <phoneticPr fontId="3"/>
  </si>
  <si>
    <t>星取表</t>
  </si>
  <si>
    <t>位</t>
    <rPh sb="0" eb="1">
      <t>イ</t>
    </rPh>
    <phoneticPr fontId="3"/>
  </si>
  <si>
    <t>得失点</t>
  </si>
  <si>
    <t>-</t>
    <phoneticPr fontId="3"/>
  </si>
  <si>
    <t>Bパート</t>
    <phoneticPr fontId="3"/>
  </si>
  <si>
    <t>第１２回　郡市対抗ガールズサッカー選手権大会　成績</t>
    <rPh sb="3" eb="4">
      <t>カイ</t>
    </rPh>
    <rPh sb="23" eb="25">
      <t>セイセキ</t>
    </rPh>
    <phoneticPr fontId="2"/>
  </si>
  <si>
    <t>　　期日：2023年8月１１日（金）</t>
    <rPh sb="2" eb="4">
      <t>キジツ</t>
    </rPh>
    <rPh sb="9" eb="10">
      <t>ネン</t>
    </rPh>
    <rPh sb="11" eb="12">
      <t>ガツ</t>
    </rPh>
    <rPh sb="14" eb="15">
      <t>ニチ</t>
    </rPh>
    <rPh sb="16" eb="17">
      <t>キン</t>
    </rPh>
    <phoneticPr fontId="3"/>
  </si>
  <si>
    <t>進行（田尻）</t>
    <rPh sb="0" eb="2">
      <t>シンコウ</t>
    </rPh>
    <rPh sb="3" eb="5">
      <t>タジリ</t>
    </rPh>
    <phoneticPr fontId="2"/>
  </si>
  <si>
    <t>（一社）大分県サッカー協会ジュニア委員長　仲野昭博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rPh sb="21" eb="23">
      <t>ナカノ</t>
    </rPh>
    <rPh sb="23" eb="25">
      <t>アキヒロ</t>
    </rPh>
    <phoneticPr fontId="2"/>
  </si>
  <si>
    <t>（一社）大分県サッカー協会女子委員会　日野由香里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8">
      <t>イインカイ</t>
    </rPh>
    <rPh sb="19" eb="21">
      <t>ヒノ</t>
    </rPh>
    <rPh sb="21" eb="24">
      <t>ユカリ</t>
    </rPh>
    <phoneticPr fontId="2"/>
  </si>
  <si>
    <t>（一社）大分県サッカー協会女子技術委員長　森山信浩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7">
      <t>ギジュツ</t>
    </rPh>
    <rPh sb="17" eb="20">
      <t>イインチョウ</t>
    </rPh>
    <rPh sb="21" eb="23">
      <t>モリヤマ</t>
    </rPh>
    <rPh sb="23" eb="25">
      <t>ノブヒロ</t>
    </rPh>
    <phoneticPr fontId="2"/>
  </si>
  <si>
    <t>優秀選手</t>
    <rPh sb="0" eb="4">
      <t>ユウシュウセンシュ</t>
    </rPh>
    <phoneticPr fontId="3"/>
  </si>
  <si>
    <t>大分市トレセンU12</t>
    <rPh sb="0" eb="3">
      <t>オオイタシ</t>
    </rPh>
    <phoneticPr fontId="2"/>
  </si>
  <si>
    <t>大分市トレセンU11</t>
    <rPh sb="0" eb="3">
      <t>オオイタシ</t>
    </rPh>
    <phoneticPr fontId="2"/>
  </si>
  <si>
    <t>ア・大分市トレセンU12</t>
    <phoneticPr fontId="2"/>
  </si>
  <si>
    <t>イ・速杵国東</t>
    <phoneticPr fontId="2"/>
  </si>
  <si>
    <t>ウ・別府GSC</t>
    <phoneticPr fontId="2"/>
  </si>
  <si>
    <t>エ・中津POMATO</t>
    <phoneticPr fontId="2"/>
  </si>
  <si>
    <t>オ・大分市トレセンU11</t>
    <phoneticPr fontId="2"/>
  </si>
  <si>
    <t>大分U12</t>
    <rPh sb="0" eb="2">
      <t>オオイタ</t>
    </rPh>
    <phoneticPr fontId="3"/>
  </si>
  <si>
    <t>速杵国東</t>
    <rPh sb="0" eb="1">
      <t>ソク</t>
    </rPh>
    <rPh sb="1" eb="2">
      <t>キネ</t>
    </rPh>
    <rPh sb="2" eb="4">
      <t>クニサキ</t>
    </rPh>
    <phoneticPr fontId="3"/>
  </si>
  <si>
    <t>別府GSC</t>
    <phoneticPr fontId="3"/>
  </si>
  <si>
    <t>中津</t>
    <phoneticPr fontId="3"/>
  </si>
  <si>
    <t>大分U11</t>
    <rPh sb="0" eb="2">
      <t>オオイタ</t>
    </rPh>
    <phoneticPr fontId="3"/>
  </si>
  <si>
    <t>西部</t>
    <rPh sb="0" eb="2">
      <t>セイブ</t>
    </rPh>
    <phoneticPr fontId="3"/>
  </si>
  <si>
    <t>カ・西部地区トレセン</t>
    <phoneticPr fontId="2"/>
  </si>
  <si>
    <t>速杵国東</t>
    <phoneticPr fontId="3"/>
  </si>
  <si>
    <t>大分市U12</t>
    <phoneticPr fontId="3"/>
  </si>
  <si>
    <t>大分市U11</t>
    <phoneticPr fontId="3"/>
  </si>
  <si>
    <t>西部地区</t>
    <phoneticPr fontId="3"/>
  </si>
  <si>
    <t>中津FC　POMATO　U12</t>
    <rPh sb="0" eb="2">
      <t>ナカツ</t>
    </rPh>
    <phoneticPr fontId="2"/>
  </si>
  <si>
    <t>別府ガールズサッカークラブ</t>
    <rPh sb="0" eb="2">
      <t>ベップ</t>
    </rPh>
    <phoneticPr fontId="2"/>
  </si>
  <si>
    <t>西部地区女子トレセン</t>
    <rPh sb="0" eb="4">
      <t>セイブチク</t>
    </rPh>
    <rPh sb="4" eb="6">
      <t>ジョシ</t>
    </rPh>
    <phoneticPr fontId="2"/>
  </si>
  <si>
    <t>　　会場：大分県サッカー協会人工芝グラウンド</t>
    <rPh sb="2" eb="4">
      <t>カイジョウ</t>
    </rPh>
    <rPh sb="5" eb="8">
      <t>オオイタケン</t>
    </rPh>
    <rPh sb="12" eb="17">
      <t>キョウカイジンコウシバ</t>
    </rPh>
    <phoneticPr fontId="3"/>
  </si>
  <si>
    <t>１４：００～</t>
    <phoneticPr fontId="2"/>
  </si>
  <si>
    <t>１５：００～</t>
    <phoneticPr fontId="2"/>
  </si>
  <si>
    <t>１６：００～</t>
    <phoneticPr fontId="2"/>
  </si>
  <si>
    <t>１３：００～</t>
    <phoneticPr fontId="2"/>
  </si>
  <si>
    <t>１１：３０～</t>
    <phoneticPr fontId="2"/>
  </si>
  <si>
    <t>6 - 0</t>
    <phoneticPr fontId="3"/>
  </si>
  <si>
    <t>1 - 2</t>
    <phoneticPr fontId="3"/>
  </si>
  <si>
    <t>1 - 1</t>
    <phoneticPr fontId="3"/>
  </si>
  <si>
    <t>0 - 6</t>
    <phoneticPr fontId="3"/>
  </si>
  <si>
    <t>0 - 3</t>
    <phoneticPr fontId="3"/>
  </si>
  <si>
    <t>大分市U12</t>
    <phoneticPr fontId="3"/>
  </si>
  <si>
    <t>大分市U11</t>
    <phoneticPr fontId="3"/>
  </si>
  <si>
    <t>A3</t>
    <phoneticPr fontId="2"/>
  </si>
  <si>
    <t>大分U12</t>
    <phoneticPr fontId="3"/>
  </si>
  <si>
    <t>大分U11</t>
    <phoneticPr fontId="3"/>
  </si>
  <si>
    <t>大分市トレセン女子U12</t>
    <rPh sb="0" eb="3">
      <t>オオイタシ</t>
    </rPh>
    <rPh sb="7" eb="9">
      <t>ジョシ</t>
    </rPh>
    <phoneticPr fontId="2"/>
  </si>
  <si>
    <t>大分市トレセン女子U11</t>
    <rPh sb="0" eb="3">
      <t>オオイタシ</t>
    </rPh>
    <rPh sb="7" eb="9">
      <t>ジョシ</t>
    </rPh>
    <phoneticPr fontId="2"/>
  </si>
  <si>
    <t>大分市トレセン女子U12</t>
    <phoneticPr fontId="3"/>
  </si>
  <si>
    <t>大分市トレセン女子U12：森崎　聖菜</t>
    <rPh sb="0" eb="3">
      <t>オオイタシ</t>
    </rPh>
    <rPh sb="7" eb="9">
      <t>ジョシ</t>
    </rPh>
    <rPh sb="13" eb="15">
      <t>モリサキ</t>
    </rPh>
    <rPh sb="16" eb="17">
      <t>セイ</t>
    </rPh>
    <rPh sb="17" eb="18">
      <t>ナ</t>
    </rPh>
    <phoneticPr fontId="2"/>
  </si>
  <si>
    <t>速杵国東：下田　萌乃果</t>
    <rPh sb="0" eb="1">
      <t>ソク</t>
    </rPh>
    <rPh sb="1" eb="2">
      <t>キネ</t>
    </rPh>
    <rPh sb="2" eb="4">
      <t>クニサキ</t>
    </rPh>
    <rPh sb="5" eb="7">
      <t>シモダ</t>
    </rPh>
    <rPh sb="8" eb="9">
      <t>モ</t>
    </rPh>
    <rPh sb="9" eb="10">
      <t>ノ</t>
    </rPh>
    <rPh sb="10" eb="11">
      <t>カ</t>
    </rPh>
    <phoneticPr fontId="2"/>
  </si>
  <si>
    <t>別府ガールズサッカークラブ：福本　明衣</t>
    <rPh sb="0" eb="2">
      <t>ベップ</t>
    </rPh>
    <rPh sb="14" eb="16">
      <t>フクモト</t>
    </rPh>
    <rPh sb="17" eb="18">
      <t>アキラ</t>
    </rPh>
    <rPh sb="18" eb="19">
      <t>コロモ</t>
    </rPh>
    <phoneticPr fontId="2"/>
  </si>
  <si>
    <t>中津FC　POMATO　U12：西本　楓</t>
    <rPh sb="0" eb="2">
      <t>ナカツ</t>
    </rPh>
    <rPh sb="16" eb="18">
      <t>ニシモト</t>
    </rPh>
    <rPh sb="19" eb="20">
      <t>カエデ</t>
    </rPh>
    <phoneticPr fontId="2"/>
  </si>
  <si>
    <t>大分市トレセン女子U11：木元　星杏</t>
    <rPh sb="0" eb="3">
      <t>オオイタシ</t>
    </rPh>
    <rPh sb="7" eb="9">
      <t>ジョシ</t>
    </rPh>
    <rPh sb="13" eb="15">
      <t>キモト</t>
    </rPh>
    <rPh sb="16" eb="17">
      <t>ホシ</t>
    </rPh>
    <rPh sb="17" eb="18">
      <t>アンズ</t>
    </rPh>
    <phoneticPr fontId="2"/>
  </si>
  <si>
    <t>西部地区女子トレセン：三笘　友羽果</t>
    <rPh sb="0" eb="4">
      <t>セイブチク</t>
    </rPh>
    <rPh sb="4" eb="6">
      <t>ジョシ</t>
    </rPh>
    <rPh sb="11" eb="13">
      <t>ミトマ</t>
    </rPh>
    <rPh sb="14" eb="15">
      <t>トモ</t>
    </rPh>
    <rPh sb="15" eb="16">
      <t>ハネ</t>
    </rPh>
    <rPh sb="16" eb="17">
      <t>カ</t>
    </rPh>
    <phoneticPr fontId="2"/>
  </si>
  <si>
    <t>3 - 1</t>
    <phoneticPr fontId="3"/>
  </si>
  <si>
    <t>3 - 2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</si>
</sst>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8" fillId="0" borderId="0"/>
    <xf numFmtId="0" fontId="1" fillId="0" borderId="0">
      <alignment vertical="center"/>
    </xf>
  </cellStyleXfs>
  <cellXfs count="15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3" xfId="0" applyNumberFormat="1" applyBorder="1" applyAlignment="1">
      <alignment horizontal="right"/>
    </xf>
    <xf numFmtId="20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/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1" fillId="0" borderId="4" xfId="0" applyFont="1" applyBorder="1" applyAlignment="1">
      <alignment horizontal="left" shrinkToFit="1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9" fillId="3" borderId="31" xfId="1" applyFont="1" applyFill="1" applyBorder="1" applyAlignment="1">
      <alignment horizontal="center" vertical="center" shrinkToFit="1"/>
    </xf>
    <xf numFmtId="0" fontId="9" fillId="3" borderId="32" xfId="1" applyFont="1" applyFill="1" applyBorder="1" applyAlignment="1">
      <alignment horizontal="center" vertical="center" shrinkToFit="1"/>
    </xf>
    <xf numFmtId="0" fontId="9" fillId="3" borderId="33" xfId="1" applyFont="1" applyFill="1" applyBorder="1" applyAlignment="1">
      <alignment horizontal="center" vertical="center" shrinkToFit="1"/>
    </xf>
    <xf numFmtId="0" fontId="9" fillId="3" borderId="22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9" fillId="3" borderId="24" xfId="1" applyFont="1" applyFill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3" xfId="1" applyFont="1" applyBorder="1" applyAlignment="1">
      <alignment horizontal="left" vertical="center" shrinkToFit="1"/>
    </xf>
    <xf numFmtId="0" fontId="9" fillId="0" borderId="26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7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10" xfId="0" applyFont="1" applyBorder="1" applyAlignment="1">
      <alignment horizontal="center" shrinkToFit="1"/>
    </xf>
    <xf numFmtId="0" fontId="15" fillId="0" borderId="11" xfId="0" applyFont="1" applyBorder="1" applyAlignment="1">
      <alignment horizontal="center" shrinkToFit="1"/>
    </xf>
    <xf numFmtId="0" fontId="15" fillId="0" borderId="1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0" fontId="15" fillId="0" borderId="22" xfId="0" applyFont="1" applyBorder="1" applyAlignment="1">
      <alignment horizontal="center" shrinkToFit="1"/>
    </xf>
    <xf numFmtId="0" fontId="15" fillId="0" borderId="23" xfId="0" applyFont="1" applyBorder="1" applyAlignment="1">
      <alignment horizontal="center" shrinkToFit="1"/>
    </xf>
    <xf numFmtId="0" fontId="15" fillId="0" borderId="24" xfId="0" applyFont="1" applyBorder="1" applyAlignment="1">
      <alignment horizontal="center" shrinkToFit="1"/>
    </xf>
    <xf numFmtId="0" fontId="15" fillId="0" borderId="25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2" borderId="29" xfId="1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9" fillId="2" borderId="30" xfId="1" applyFont="1" applyFill="1" applyBorder="1" applyAlignment="1">
      <alignment horizontal="center" vertical="center" shrinkToFit="1"/>
    </xf>
    <xf numFmtId="0" fontId="9" fillId="3" borderId="13" xfId="1" applyFont="1" applyFill="1" applyBorder="1" applyAlignment="1">
      <alignment horizontal="center" vertical="center" shrinkToFit="1"/>
    </xf>
    <xf numFmtId="0" fontId="10" fillId="3" borderId="13" xfId="1" applyFont="1" applyFill="1" applyBorder="1" applyAlignment="1">
      <alignment horizontal="right" vertical="center" shrinkToFit="1"/>
    </xf>
    <xf numFmtId="0" fontId="10" fillId="0" borderId="13" xfId="1" applyFont="1" applyBorder="1" applyAlignment="1">
      <alignment horizontal="right" vertical="center" shrinkToFit="1"/>
    </xf>
    <xf numFmtId="0" fontId="18" fillId="0" borderId="13" xfId="1" applyFont="1" applyBorder="1" applyAlignment="1" applyProtection="1">
      <alignment horizontal="center" vertical="center" shrinkToFit="1"/>
      <protection locked="0"/>
    </xf>
    <xf numFmtId="0" fontId="18" fillId="0" borderId="14" xfId="1" applyFont="1" applyBorder="1" applyAlignment="1" applyProtection="1">
      <alignment horizontal="center" vertical="center" shrinkToFit="1"/>
      <protection locked="0"/>
    </xf>
    <xf numFmtId="0" fontId="13" fillId="0" borderId="16" xfId="2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right" vertical="center" shrinkToFit="1"/>
    </xf>
    <xf numFmtId="0" fontId="10" fillId="0" borderId="3" xfId="1" applyFont="1" applyBorder="1" applyAlignment="1">
      <alignment horizontal="right" vertical="center" shrinkToFit="1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17" xfId="1" applyFont="1" applyBorder="1" applyAlignment="1" applyProtection="1">
      <alignment horizontal="center" vertical="center" shrinkToFit="1"/>
      <protection locked="0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0" fontId="9" fillId="2" borderId="20" xfId="1" applyFont="1" applyFill="1" applyBorder="1" applyAlignment="1">
      <alignment horizontal="center" vertical="center" shrinkToFit="1"/>
    </xf>
    <xf numFmtId="0" fontId="13" fillId="0" borderId="25" xfId="2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2" borderId="37" xfId="1" applyFont="1" applyFill="1" applyBorder="1" applyAlignment="1">
      <alignment horizontal="center" vertical="center" shrinkToFit="1"/>
    </xf>
    <xf numFmtId="0" fontId="10" fillId="2" borderId="38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0" fontId="9" fillId="3" borderId="26" xfId="1" applyFont="1" applyFill="1" applyBorder="1" applyAlignment="1">
      <alignment horizontal="center" vertical="center" shrinkToFit="1"/>
    </xf>
    <xf numFmtId="0" fontId="10" fillId="3" borderId="26" xfId="1" applyFont="1" applyFill="1" applyBorder="1" applyAlignment="1">
      <alignment horizontal="right" vertical="center" shrinkToFit="1"/>
    </xf>
    <xf numFmtId="0" fontId="10" fillId="0" borderId="26" xfId="1" applyFont="1" applyBorder="1" applyAlignment="1">
      <alignment horizontal="right" vertical="center" shrinkToFit="1"/>
    </xf>
    <xf numFmtId="0" fontId="18" fillId="0" borderId="26" xfId="1" applyFont="1" applyBorder="1" applyAlignment="1" applyProtection="1">
      <alignment horizontal="center" vertical="center" shrinkToFit="1"/>
      <protection locked="0"/>
    </xf>
    <xf numFmtId="0" fontId="18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2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9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10" fillId="0" borderId="0" xfId="1" applyFont="1" applyAlignment="1">
      <alignment horizontal="right" vertical="center" shrinkToFit="1"/>
    </xf>
    <xf numFmtId="0" fontId="9" fillId="0" borderId="0" xfId="1" applyFont="1" applyAlignment="1">
      <alignment horizontal="left" vertical="center" shrinkToFit="1"/>
    </xf>
    <xf numFmtId="0" fontId="18" fillId="0" borderId="0" xfId="1" applyFont="1" applyAlignment="1" applyProtection="1">
      <alignment horizontal="center" vertical="center" shrinkToFit="1"/>
      <protection locked="0"/>
    </xf>
    <xf numFmtId="0" fontId="9" fillId="0" borderId="40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7" xfId="0" applyFont="1" applyBorder="1"/>
    <xf numFmtId="0" fontId="15" fillId="0" borderId="48" xfId="0" applyFont="1" applyBorder="1"/>
    <xf numFmtId="0" fontId="15" fillId="0" borderId="49" xfId="0" applyFont="1" applyBorder="1"/>
    <xf numFmtId="0" fontId="15" fillId="0" borderId="0" xfId="0" applyFont="1" applyAlignment="1"/>
    <xf numFmtId="0" fontId="15" fillId="0" borderId="3" xfId="0" applyFont="1" applyBorder="1" applyAlignment="1">
      <alignment horizontal="center" shrinkToFit="1"/>
    </xf>
    <xf numFmtId="0" fontId="15" fillId="0" borderId="26" xfId="0" applyFont="1" applyBorder="1" applyAlignment="1">
      <alignment horizontal="center" shrinkToFit="1"/>
    </xf>
  </cellXfs>
  <cellStyles count="3">
    <cellStyle name="標準" xfId="0" builtinId="0"/>
    <cellStyle name="標準_２０００年度春ﾘｰｸﾞ成績表" xfId="1" xr:uid="{9298489F-2615-4B86-8DA8-399E13B88C7C}"/>
    <cellStyle name="標準_予選" xfId="2" xr:uid="{E01D34FC-9487-44F6-83C7-80AECF7DD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625475</xdr:colOff>
      <xdr:row>3</xdr:row>
      <xdr:rowOff>171450</xdr:rowOff>
    </xdr:from>
    <xdr:to>
      <xdr:col>11</xdr:col>
      <xdr:colOff>0</xdr:colOff>
      <xdr:row>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4984D5F-1D3C-42FE-A6BD-376EECF82D5D}"/>
            </a:ext>
          </a:extLst>
        </xdr:cNvPr>
        <xdr:cNvGrpSpPr/>
      </xdr:nvGrpSpPr>
      <xdr:grpSpPr>
        <a:xfrm>
          <a:off x="810683" y="721783"/>
          <a:ext cx="4285192" cy="708025"/>
          <a:chOff x="876300" y="733425"/>
          <a:chExt cx="4791075" cy="7143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B98923AA-071D-5BF9-4A1A-6F57DD915B48}"/>
              </a:ext>
            </a:extLst>
          </xdr:cNvPr>
          <xdr:cNvCxnSpPr/>
        </xdr:nvCxnSpPr>
        <xdr:spPr>
          <a:xfrm flipV="1">
            <a:off x="876300" y="733425"/>
            <a:ext cx="1695450" cy="542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CB4C839-6B65-10B1-37AC-EB71E545903D}"/>
              </a:ext>
            </a:extLst>
          </xdr:cNvPr>
          <xdr:cNvCxnSpPr/>
        </xdr:nvCxnSpPr>
        <xdr:spPr>
          <a:xfrm>
            <a:off x="3943350" y="742950"/>
            <a:ext cx="1724025" cy="523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F39DA3BF-9429-DC39-5B01-C776CEF20358}"/>
              </a:ext>
            </a:extLst>
          </xdr:cNvPr>
          <xdr:cNvCxnSpPr/>
        </xdr:nvCxnSpPr>
        <xdr:spPr>
          <a:xfrm>
            <a:off x="1581150" y="1447800"/>
            <a:ext cx="3409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625475</xdr:colOff>
      <xdr:row>10</xdr:row>
      <xdr:rowOff>161925</xdr:rowOff>
    </xdr:from>
    <xdr:to>
      <xdr:col>11</xdr:col>
      <xdr:colOff>0</xdr:colOff>
      <xdr:row>13</xdr:row>
      <xdr:rowOff>171450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38ACC61-1508-4056-8B4E-EF23DE3DA746}"/>
            </a:ext>
          </a:extLst>
        </xdr:cNvPr>
        <xdr:cNvGrpSpPr/>
      </xdr:nvGrpSpPr>
      <xdr:grpSpPr>
        <a:xfrm>
          <a:off x="810683" y="2278592"/>
          <a:ext cx="4285192" cy="708025"/>
          <a:chOff x="876300" y="733425"/>
          <a:chExt cx="4791075" cy="714375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56CC76FD-9FFB-1841-B820-3A8BFD91A2DB}"/>
              </a:ext>
            </a:extLst>
          </xdr:cNvPr>
          <xdr:cNvCxnSpPr/>
        </xdr:nvCxnSpPr>
        <xdr:spPr>
          <a:xfrm flipV="1">
            <a:off x="876300" y="733425"/>
            <a:ext cx="1695450" cy="542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D436860-B63C-4ADC-9629-3551CE840ACD}"/>
              </a:ext>
            </a:extLst>
          </xdr:cNvPr>
          <xdr:cNvCxnSpPr/>
        </xdr:nvCxnSpPr>
        <xdr:spPr>
          <a:xfrm>
            <a:off x="3943350" y="742950"/>
            <a:ext cx="1724025" cy="523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FDE1F6D-082D-33B1-484E-6F8DBA72A20A}"/>
              </a:ext>
            </a:extLst>
          </xdr:cNvPr>
          <xdr:cNvCxnSpPr/>
        </xdr:nvCxnSpPr>
        <xdr:spPr>
          <a:xfrm>
            <a:off x="1581150" y="1447800"/>
            <a:ext cx="3409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117475</xdr:rowOff>
    </xdr:from>
    <xdr:to>
      <xdr:col>12</xdr:col>
      <xdr:colOff>177800</xdr:colOff>
      <xdr:row>45</xdr:row>
      <xdr:rowOff>9525</xdr:rowOff>
    </xdr:to>
    <xdr:grpSp>
      <xdr:nvGrpSpPr>
        <xdr:cNvPr id="2" name="Group 605">
          <a:extLst>
            <a:ext uri="{FF2B5EF4-FFF2-40B4-BE49-F238E27FC236}">
              <a16:creationId xmlns:a16="http://schemas.microsoft.com/office/drawing/2014/main" id="{A602F933-AAEB-4CB8-A686-C242DEE89B1F}"/>
            </a:ext>
          </a:extLst>
        </xdr:cNvPr>
        <xdr:cNvGrpSpPr>
          <a:grpSpLocks/>
        </xdr:cNvGrpSpPr>
      </xdr:nvGrpSpPr>
      <xdr:grpSpPr bwMode="auto">
        <a:xfrm>
          <a:off x="0" y="1650546"/>
          <a:ext cx="7471229" cy="6101443"/>
          <a:chOff x="2779" y="1597"/>
          <a:chExt cx="11906" cy="8710"/>
        </a:xfrm>
      </xdr:grpSpPr>
      <xdr:sp macro="" textlink="">
        <xdr:nvSpPr>
          <xdr:cNvPr id="3" name="Freeform 1025">
            <a:extLst>
              <a:ext uri="{FF2B5EF4-FFF2-40B4-BE49-F238E27FC236}">
                <a16:creationId xmlns:a16="http://schemas.microsoft.com/office/drawing/2014/main" id="{1883AAAA-70B6-9A80-80F8-09DDCB48E5EB}"/>
              </a:ext>
            </a:extLst>
          </xdr:cNvPr>
          <xdr:cNvSpPr>
            <a:spLocks/>
          </xdr:cNvSpPr>
        </xdr:nvSpPr>
        <xdr:spPr bwMode="auto">
          <a:xfrm>
            <a:off x="3292" y="7331"/>
            <a:ext cx="651" cy="1146"/>
          </a:xfrm>
          <a:custGeom>
            <a:avLst/>
            <a:gdLst>
              <a:gd name="T0" fmla="*/ 0 w 1367"/>
              <a:gd name="T1" fmla="*/ 0 h 2403"/>
              <a:gd name="T2" fmla="*/ 6 w 1367"/>
              <a:gd name="T3" fmla="*/ 62 h 2403"/>
              <a:gd name="T4" fmla="*/ 25 w 1367"/>
              <a:gd name="T5" fmla="*/ 122 h 2403"/>
              <a:gd name="T6" fmla="*/ 56 w 1367"/>
              <a:gd name="T7" fmla="*/ 176 h 2403"/>
              <a:gd name="T8" fmla="*/ 98 w 1367"/>
              <a:gd name="T9" fmla="*/ 223 h 2403"/>
              <a:gd name="T10" fmla="*/ 148 w 1367"/>
              <a:gd name="T11" fmla="*/ 261 h 240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67" h="2403">
                <a:moveTo>
                  <a:pt x="0" y="0"/>
                </a:moveTo>
                <a:lnTo>
                  <a:pt x="59" y="575"/>
                </a:lnTo>
                <a:lnTo>
                  <a:pt x="235" y="1125"/>
                </a:lnTo>
                <a:lnTo>
                  <a:pt x="521" y="1627"/>
                </a:lnTo>
                <a:lnTo>
                  <a:pt x="904" y="2058"/>
                </a:lnTo>
                <a:lnTo>
                  <a:pt x="1367" y="240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1024">
            <a:extLst>
              <a:ext uri="{FF2B5EF4-FFF2-40B4-BE49-F238E27FC236}">
                <a16:creationId xmlns:a16="http://schemas.microsoft.com/office/drawing/2014/main" id="{AA3BD48F-E11B-4B3C-ACC0-175C086C9111}"/>
              </a:ext>
            </a:extLst>
          </xdr:cNvPr>
          <xdr:cNvSpPr>
            <a:spLocks/>
          </xdr:cNvSpPr>
        </xdr:nvSpPr>
        <xdr:spPr bwMode="auto">
          <a:xfrm>
            <a:off x="3423" y="7305"/>
            <a:ext cx="1000" cy="999"/>
          </a:xfrm>
          <a:custGeom>
            <a:avLst/>
            <a:gdLst>
              <a:gd name="T0" fmla="*/ 0 w 2094"/>
              <a:gd name="T1" fmla="*/ 0 h 2095"/>
              <a:gd name="T2" fmla="*/ 8 w 2094"/>
              <a:gd name="T3" fmla="*/ 59 h 2095"/>
              <a:gd name="T4" fmla="*/ 31 w 2094"/>
              <a:gd name="T5" fmla="*/ 113 h 2095"/>
              <a:gd name="T6" fmla="*/ 67 w 2094"/>
              <a:gd name="T7" fmla="*/ 161 h 2095"/>
              <a:gd name="T8" fmla="*/ 114 w 2094"/>
              <a:gd name="T9" fmla="*/ 196 h 2095"/>
              <a:gd name="T10" fmla="*/ 169 w 2094"/>
              <a:gd name="T11" fmla="*/ 219 h 2095"/>
              <a:gd name="T12" fmla="*/ 228 w 2094"/>
              <a:gd name="T13" fmla="*/ 227 h 209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2094" h="2095">
                <a:moveTo>
                  <a:pt x="0" y="0"/>
                </a:moveTo>
                <a:lnTo>
                  <a:pt x="72" y="542"/>
                </a:lnTo>
                <a:lnTo>
                  <a:pt x="281" y="1048"/>
                </a:lnTo>
                <a:lnTo>
                  <a:pt x="613" y="1482"/>
                </a:lnTo>
                <a:lnTo>
                  <a:pt x="1047" y="1814"/>
                </a:lnTo>
                <a:lnTo>
                  <a:pt x="1551" y="2023"/>
                </a:lnTo>
                <a:lnTo>
                  <a:pt x="2094" y="2095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1023">
            <a:extLst>
              <a:ext uri="{FF2B5EF4-FFF2-40B4-BE49-F238E27FC236}">
                <a16:creationId xmlns:a16="http://schemas.microsoft.com/office/drawing/2014/main" id="{2F431102-E861-57C3-711C-273D307B8236}"/>
              </a:ext>
            </a:extLst>
          </xdr:cNvPr>
          <xdr:cNvSpPr>
            <a:spLocks/>
          </xdr:cNvSpPr>
        </xdr:nvSpPr>
        <xdr:spPr bwMode="auto">
          <a:xfrm>
            <a:off x="3857" y="1921"/>
            <a:ext cx="195" cy="44"/>
          </a:xfrm>
          <a:custGeom>
            <a:avLst/>
            <a:gdLst>
              <a:gd name="T0" fmla="*/ 44 w 409"/>
              <a:gd name="T1" fmla="*/ 1 h 93"/>
              <a:gd name="T2" fmla="*/ 21 w 409"/>
              <a:gd name="T3" fmla="*/ 0 h 93"/>
              <a:gd name="T4" fmla="*/ 0 w 409"/>
              <a:gd name="T5" fmla="*/ 10 h 9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9" h="93">
                <a:moveTo>
                  <a:pt x="409" y="8"/>
                </a:moveTo>
                <a:lnTo>
                  <a:pt x="195" y="0"/>
                </a:lnTo>
                <a:lnTo>
                  <a:pt x="0" y="9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1022">
            <a:extLst>
              <a:ext uri="{FF2B5EF4-FFF2-40B4-BE49-F238E27FC236}">
                <a16:creationId xmlns:a16="http://schemas.microsoft.com/office/drawing/2014/main" id="{FC4DB240-2B1F-2FD6-177D-897A6C5C49E4}"/>
              </a:ext>
            </a:extLst>
          </xdr:cNvPr>
          <xdr:cNvSpPr>
            <a:spLocks/>
          </xdr:cNvSpPr>
        </xdr:nvSpPr>
        <xdr:spPr bwMode="auto">
          <a:xfrm>
            <a:off x="3857" y="1895"/>
            <a:ext cx="202" cy="70"/>
          </a:xfrm>
          <a:custGeom>
            <a:avLst/>
            <a:gdLst>
              <a:gd name="T0" fmla="*/ 46 w 424"/>
              <a:gd name="T1" fmla="*/ 0 h 146"/>
              <a:gd name="T2" fmla="*/ 20 w 424"/>
              <a:gd name="T3" fmla="*/ 0 h 146"/>
              <a:gd name="T4" fmla="*/ 0 w 424"/>
              <a:gd name="T5" fmla="*/ 16 h 14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24" h="146">
                <a:moveTo>
                  <a:pt x="424" y="0"/>
                </a:moveTo>
                <a:lnTo>
                  <a:pt x="188" y="5"/>
                </a:lnTo>
                <a:lnTo>
                  <a:pt x="0" y="1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1021">
            <a:extLst>
              <a:ext uri="{FF2B5EF4-FFF2-40B4-BE49-F238E27FC236}">
                <a16:creationId xmlns:a16="http://schemas.microsoft.com/office/drawing/2014/main" id="{6C4C64D8-31E4-2792-7B0F-AC4AC8C35E15}"/>
              </a:ext>
            </a:extLst>
          </xdr:cNvPr>
          <xdr:cNvSpPr>
            <a:spLocks/>
          </xdr:cNvSpPr>
        </xdr:nvSpPr>
        <xdr:spPr bwMode="auto">
          <a:xfrm>
            <a:off x="3857" y="1863"/>
            <a:ext cx="209" cy="85"/>
          </a:xfrm>
          <a:custGeom>
            <a:avLst/>
            <a:gdLst>
              <a:gd name="T0" fmla="*/ 48 w 438"/>
              <a:gd name="T1" fmla="*/ 0 h 177"/>
              <a:gd name="T2" fmla="*/ 21 w 438"/>
              <a:gd name="T3" fmla="*/ 2 h 177"/>
              <a:gd name="T4" fmla="*/ 0 w 438"/>
              <a:gd name="T5" fmla="*/ 20 h 17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8" h="177">
                <a:moveTo>
                  <a:pt x="438" y="0"/>
                </a:moveTo>
                <a:lnTo>
                  <a:pt x="192" y="22"/>
                </a:lnTo>
                <a:lnTo>
                  <a:pt x="0" y="177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1020">
            <a:extLst>
              <a:ext uri="{FF2B5EF4-FFF2-40B4-BE49-F238E27FC236}">
                <a16:creationId xmlns:a16="http://schemas.microsoft.com/office/drawing/2014/main" id="{AA1335B4-34FD-D04A-4E77-96B196CD9AEF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445" cy="328"/>
          </a:xfrm>
          <a:custGeom>
            <a:avLst/>
            <a:gdLst>
              <a:gd name="T0" fmla="*/ 0 w 932"/>
              <a:gd name="T1" fmla="*/ 0 h 686"/>
              <a:gd name="T2" fmla="*/ 22 w 932"/>
              <a:gd name="T3" fmla="*/ 39 h 686"/>
              <a:gd name="T4" fmla="*/ 58 w 932"/>
              <a:gd name="T5" fmla="*/ 66 h 686"/>
              <a:gd name="T6" fmla="*/ 101 w 932"/>
              <a:gd name="T7" fmla="*/ 75 h 6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32" h="686">
                <a:moveTo>
                  <a:pt x="0" y="0"/>
                </a:moveTo>
                <a:lnTo>
                  <a:pt x="201" y="357"/>
                </a:lnTo>
                <a:lnTo>
                  <a:pt x="532" y="600"/>
                </a:lnTo>
                <a:lnTo>
                  <a:pt x="932" y="68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1019">
            <a:extLst>
              <a:ext uri="{FF2B5EF4-FFF2-40B4-BE49-F238E27FC236}">
                <a16:creationId xmlns:a16="http://schemas.microsoft.com/office/drawing/2014/main" id="{9223E379-8ED3-9FCA-8F0F-EB3F6918C073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568" cy="152"/>
          </a:xfrm>
          <a:custGeom>
            <a:avLst/>
            <a:gdLst>
              <a:gd name="T0" fmla="*/ 0 w 1191"/>
              <a:gd name="T1" fmla="*/ 0 h 318"/>
              <a:gd name="T2" fmla="*/ 62 w 1191"/>
              <a:gd name="T3" fmla="*/ 28 h 318"/>
              <a:gd name="T4" fmla="*/ 129 w 1191"/>
              <a:gd name="T5" fmla="*/ 35 h 31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91" h="318">
                <a:moveTo>
                  <a:pt x="0" y="0"/>
                </a:moveTo>
                <a:lnTo>
                  <a:pt x="570" y="255"/>
                </a:lnTo>
                <a:lnTo>
                  <a:pt x="1191" y="318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1018">
            <a:extLst>
              <a:ext uri="{FF2B5EF4-FFF2-40B4-BE49-F238E27FC236}">
                <a16:creationId xmlns:a16="http://schemas.microsoft.com/office/drawing/2014/main" id="{36AAEBD7-55DC-4D72-7509-7B596E72710B}"/>
              </a:ext>
            </a:extLst>
          </xdr:cNvPr>
          <xdr:cNvSpPr>
            <a:spLocks/>
          </xdr:cNvSpPr>
        </xdr:nvSpPr>
        <xdr:spPr bwMode="auto">
          <a:xfrm>
            <a:off x="4623" y="7935"/>
            <a:ext cx="365" cy="110"/>
          </a:xfrm>
          <a:custGeom>
            <a:avLst/>
            <a:gdLst>
              <a:gd name="T0" fmla="*/ 83 w 767"/>
              <a:gd name="T1" fmla="*/ 25 h 230"/>
              <a:gd name="T2" fmla="*/ 43 w 767"/>
              <a:gd name="T3" fmla="*/ 6 h 230"/>
              <a:gd name="T4" fmla="*/ 0 w 767"/>
              <a:gd name="T5" fmla="*/ 0 h 23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67" h="230">
                <a:moveTo>
                  <a:pt x="767" y="230"/>
                </a:moveTo>
                <a:lnTo>
                  <a:pt x="401" y="59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017">
            <a:extLst>
              <a:ext uri="{FF2B5EF4-FFF2-40B4-BE49-F238E27FC236}">
                <a16:creationId xmlns:a16="http://schemas.microsoft.com/office/drawing/2014/main" id="{4320AA16-DF6F-423B-630B-BB6CEC412B5E}"/>
              </a:ext>
            </a:extLst>
          </xdr:cNvPr>
          <xdr:cNvSpPr>
            <a:spLocks/>
          </xdr:cNvSpPr>
        </xdr:nvSpPr>
        <xdr:spPr bwMode="auto">
          <a:xfrm>
            <a:off x="4623" y="7968"/>
            <a:ext cx="391" cy="136"/>
          </a:xfrm>
          <a:custGeom>
            <a:avLst/>
            <a:gdLst>
              <a:gd name="T0" fmla="*/ 89 w 821"/>
              <a:gd name="T1" fmla="*/ 31 h 285"/>
              <a:gd name="T2" fmla="*/ 47 w 821"/>
              <a:gd name="T3" fmla="*/ 8 h 285"/>
              <a:gd name="T4" fmla="*/ 0 w 821"/>
              <a:gd name="T5" fmla="*/ 0 h 2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21" h="285">
                <a:moveTo>
                  <a:pt x="821" y="285"/>
                </a:moveTo>
                <a:lnTo>
                  <a:pt x="434" y="7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16">
            <a:extLst>
              <a:ext uri="{FF2B5EF4-FFF2-40B4-BE49-F238E27FC236}">
                <a16:creationId xmlns:a16="http://schemas.microsoft.com/office/drawing/2014/main" id="{6DCE6B3A-6896-5DF2-C134-3B7AF12DB07F}"/>
              </a:ext>
            </a:extLst>
          </xdr:cNvPr>
          <xdr:cNvSpPr>
            <a:spLocks/>
          </xdr:cNvSpPr>
        </xdr:nvSpPr>
        <xdr:spPr bwMode="auto">
          <a:xfrm>
            <a:off x="4623" y="8101"/>
            <a:ext cx="391" cy="190"/>
          </a:xfrm>
          <a:custGeom>
            <a:avLst/>
            <a:gdLst>
              <a:gd name="T0" fmla="*/ 89 w 821"/>
              <a:gd name="T1" fmla="*/ 44 h 397"/>
              <a:gd name="T2" fmla="*/ 64 w 821"/>
              <a:gd name="T3" fmla="*/ 20 h 397"/>
              <a:gd name="T4" fmla="*/ 33 w 821"/>
              <a:gd name="T5" fmla="*/ 5 h 397"/>
              <a:gd name="T6" fmla="*/ 0 w 821"/>
              <a:gd name="T7" fmla="*/ 0 h 39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21" h="397">
                <a:moveTo>
                  <a:pt x="821" y="397"/>
                </a:moveTo>
                <a:lnTo>
                  <a:pt x="592" y="183"/>
                </a:lnTo>
                <a:lnTo>
                  <a:pt x="310" y="47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015">
            <a:extLst>
              <a:ext uri="{FF2B5EF4-FFF2-40B4-BE49-F238E27FC236}">
                <a16:creationId xmlns:a16="http://schemas.microsoft.com/office/drawing/2014/main" id="{60D67576-FCCA-2FC8-CF06-281832F5E978}"/>
              </a:ext>
            </a:extLst>
          </xdr:cNvPr>
          <xdr:cNvSpPr>
            <a:spLocks/>
          </xdr:cNvSpPr>
        </xdr:nvSpPr>
        <xdr:spPr bwMode="auto">
          <a:xfrm>
            <a:off x="4123" y="7468"/>
            <a:ext cx="500" cy="500"/>
          </a:xfrm>
          <a:custGeom>
            <a:avLst/>
            <a:gdLst>
              <a:gd name="T0" fmla="*/ 0 w 1047"/>
              <a:gd name="T1" fmla="*/ 0 h 1046"/>
              <a:gd name="T2" fmla="*/ 6 w 1047"/>
              <a:gd name="T3" fmla="*/ 35 h 1046"/>
              <a:gd name="T4" fmla="*/ 22 w 1047"/>
              <a:gd name="T5" fmla="*/ 67 h 1046"/>
              <a:gd name="T6" fmla="*/ 47 w 1047"/>
              <a:gd name="T7" fmla="*/ 93 h 1046"/>
              <a:gd name="T8" fmla="*/ 79 w 1047"/>
              <a:gd name="T9" fmla="*/ 109 h 1046"/>
              <a:gd name="T10" fmla="*/ 114 w 1047"/>
              <a:gd name="T11" fmla="*/ 114 h 10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47" h="1046">
                <a:moveTo>
                  <a:pt x="0" y="0"/>
                </a:moveTo>
                <a:lnTo>
                  <a:pt x="52" y="324"/>
                </a:lnTo>
                <a:lnTo>
                  <a:pt x="200" y="615"/>
                </a:lnTo>
                <a:lnTo>
                  <a:pt x="433" y="847"/>
                </a:lnTo>
                <a:lnTo>
                  <a:pt x="724" y="996"/>
                </a:lnTo>
                <a:lnTo>
                  <a:pt x="1047" y="10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14">
            <a:extLst>
              <a:ext uri="{FF2B5EF4-FFF2-40B4-BE49-F238E27FC236}">
                <a16:creationId xmlns:a16="http://schemas.microsoft.com/office/drawing/2014/main" id="{0A71A19F-EA57-DAA4-9EBE-A4382A12DA0A}"/>
              </a:ext>
            </a:extLst>
          </xdr:cNvPr>
          <xdr:cNvSpPr>
            <a:spLocks/>
          </xdr:cNvSpPr>
        </xdr:nvSpPr>
        <xdr:spPr bwMode="auto">
          <a:xfrm>
            <a:off x="3990" y="7468"/>
            <a:ext cx="633" cy="633"/>
          </a:xfrm>
          <a:custGeom>
            <a:avLst/>
            <a:gdLst>
              <a:gd name="T0" fmla="*/ 0 w 1325"/>
              <a:gd name="T1" fmla="*/ 0 h 1326"/>
              <a:gd name="T2" fmla="*/ 7 w 1325"/>
              <a:gd name="T3" fmla="*/ 45 h 1326"/>
              <a:gd name="T4" fmla="*/ 28 w 1325"/>
              <a:gd name="T5" fmla="*/ 85 h 1326"/>
              <a:gd name="T6" fmla="*/ 60 w 1325"/>
              <a:gd name="T7" fmla="*/ 116 h 1326"/>
              <a:gd name="T8" fmla="*/ 100 w 1325"/>
              <a:gd name="T9" fmla="*/ 137 h 1326"/>
              <a:gd name="T10" fmla="*/ 144 w 1325"/>
              <a:gd name="T11" fmla="*/ 144 h 132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25" h="1326">
                <a:moveTo>
                  <a:pt x="0" y="0"/>
                </a:moveTo>
                <a:lnTo>
                  <a:pt x="65" y="410"/>
                </a:lnTo>
                <a:lnTo>
                  <a:pt x="253" y="780"/>
                </a:lnTo>
                <a:lnTo>
                  <a:pt x="546" y="1073"/>
                </a:lnTo>
                <a:lnTo>
                  <a:pt x="916" y="1261"/>
                </a:lnTo>
                <a:lnTo>
                  <a:pt x="1325" y="132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013">
            <a:extLst>
              <a:ext uri="{FF2B5EF4-FFF2-40B4-BE49-F238E27FC236}">
                <a16:creationId xmlns:a16="http://schemas.microsoft.com/office/drawing/2014/main" id="{D80A4D45-6AD3-4D5E-FC61-D617286B40A9}"/>
              </a:ext>
            </a:extLst>
          </xdr:cNvPr>
          <xdr:cNvSpPr>
            <a:spLocks/>
          </xdr:cNvSpPr>
        </xdr:nvSpPr>
        <xdr:spPr bwMode="auto">
          <a:xfrm>
            <a:off x="4487" y="2140"/>
            <a:ext cx="162" cy="372"/>
          </a:xfrm>
          <a:custGeom>
            <a:avLst/>
            <a:gdLst>
              <a:gd name="T0" fmla="*/ 37 w 338"/>
              <a:gd name="T1" fmla="*/ 85 h 778"/>
              <a:gd name="T2" fmla="*/ 33 w 338"/>
              <a:gd name="T3" fmla="*/ 54 h 778"/>
              <a:gd name="T4" fmla="*/ 21 w 338"/>
              <a:gd name="T5" fmla="*/ 24 h 778"/>
              <a:gd name="T6" fmla="*/ 0 w 338"/>
              <a:gd name="T7" fmla="*/ 0 h 77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38" h="778">
                <a:moveTo>
                  <a:pt x="338" y="778"/>
                </a:moveTo>
                <a:lnTo>
                  <a:pt x="300" y="490"/>
                </a:lnTo>
                <a:lnTo>
                  <a:pt x="185" y="22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012">
            <a:extLst>
              <a:ext uri="{FF2B5EF4-FFF2-40B4-BE49-F238E27FC236}">
                <a16:creationId xmlns:a16="http://schemas.microsoft.com/office/drawing/2014/main" id="{6E658A5C-F386-4545-A1B3-CFEA293F86AD}"/>
              </a:ext>
            </a:extLst>
          </xdr:cNvPr>
          <xdr:cNvSpPr>
            <a:spLocks/>
          </xdr:cNvSpPr>
        </xdr:nvSpPr>
        <xdr:spPr bwMode="auto">
          <a:xfrm>
            <a:off x="4500" y="2107"/>
            <a:ext cx="182" cy="405"/>
          </a:xfrm>
          <a:custGeom>
            <a:avLst/>
            <a:gdLst>
              <a:gd name="T0" fmla="*/ 42 w 379"/>
              <a:gd name="T1" fmla="*/ 92 h 849"/>
              <a:gd name="T2" fmla="*/ 37 w 379"/>
              <a:gd name="T3" fmla="*/ 58 h 849"/>
              <a:gd name="T4" fmla="*/ 23 w 379"/>
              <a:gd name="T5" fmla="*/ 26 h 849"/>
              <a:gd name="T6" fmla="*/ 0 w 379"/>
              <a:gd name="T7" fmla="*/ 0 h 84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9" h="849">
                <a:moveTo>
                  <a:pt x="379" y="849"/>
                </a:moveTo>
                <a:lnTo>
                  <a:pt x="337" y="533"/>
                </a:lnTo>
                <a:lnTo>
                  <a:pt x="206" y="24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011">
            <a:extLst>
              <a:ext uri="{FF2B5EF4-FFF2-40B4-BE49-F238E27FC236}">
                <a16:creationId xmlns:a16="http://schemas.microsoft.com/office/drawing/2014/main" id="{9B761F98-BC77-B198-5955-23DB3F2CFCF6}"/>
              </a:ext>
            </a:extLst>
          </xdr:cNvPr>
          <xdr:cNvSpPr>
            <a:spLocks/>
          </xdr:cNvSpPr>
        </xdr:nvSpPr>
        <xdr:spPr bwMode="auto">
          <a:xfrm>
            <a:off x="4536" y="2094"/>
            <a:ext cx="179" cy="418"/>
          </a:xfrm>
          <a:custGeom>
            <a:avLst/>
            <a:gdLst>
              <a:gd name="T0" fmla="*/ 41 w 374"/>
              <a:gd name="T1" fmla="*/ 95 h 876"/>
              <a:gd name="T2" fmla="*/ 37 w 374"/>
              <a:gd name="T3" fmla="*/ 60 h 876"/>
              <a:gd name="T4" fmla="*/ 22 w 374"/>
              <a:gd name="T5" fmla="*/ 28 h 876"/>
              <a:gd name="T6" fmla="*/ 0 w 374"/>
              <a:gd name="T7" fmla="*/ 0 h 87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4" h="876">
                <a:moveTo>
                  <a:pt x="374" y="876"/>
                </a:moveTo>
                <a:lnTo>
                  <a:pt x="334" y="552"/>
                </a:lnTo>
                <a:lnTo>
                  <a:pt x="206" y="25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010">
            <a:extLst>
              <a:ext uri="{FF2B5EF4-FFF2-40B4-BE49-F238E27FC236}">
                <a16:creationId xmlns:a16="http://schemas.microsoft.com/office/drawing/2014/main" id="{66B65BF6-0B02-96E7-F835-540A3A3D3E15}"/>
              </a:ext>
            </a:extLst>
          </xdr:cNvPr>
          <xdr:cNvSpPr>
            <a:spLocks/>
          </xdr:cNvSpPr>
        </xdr:nvSpPr>
        <xdr:spPr bwMode="auto">
          <a:xfrm>
            <a:off x="4563" y="1971"/>
            <a:ext cx="454" cy="494"/>
          </a:xfrm>
          <a:custGeom>
            <a:avLst/>
            <a:gdLst>
              <a:gd name="T0" fmla="*/ 103 w 952"/>
              <a:gd name="T1" fmla="*/ 112 h 1037"/>
              <a:gd name="T2" fmla="*/ 92 w 952"/>
              <a:gd name="T3" fmla="*/ 73 h 1037"/>
              <a:gd name="T4" fmla="*/ 69 w 952"/>
              <a:gd name="T5" fmla="*/ 40 h 1037"/>
              <a:gd name="T6" fmla="*/ 38 w 952"/>
              <a:gd name="T7" fmla="*/ 14 h 1037"/>
              <a:gd name="T8" fmla="*/ 0 w 952"/>
              <a:gd name="T9" fmla="*/ 0 h 103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52" h="1037">
                <a:moveTo>
                  <a:pt x="952" y="1037"/>
                </a:moveTo>
                <a:lnTo>
                  <a:pt x="848" y="678"/>
                </a:lnTo>
                <a:lnTo>
                  <a:pt x="640" y="367"/>
                </a:lnTo>
                <a:lnTo>
                  <a:pt x="349" y="13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009">
            <a:extLst>
              <a:ext uri="{FF2B5EF4-FFF2-40B4-BE49-F238E27FC236}">
                <a16:creationId xmlns:a16="http://schemas.microsoft.com/office/drawing/2014/main" id="{354CCCF9-76AA-BF6B-C5A7-286B256AFB58}"/>
              </a:ext>
            </a:extLst>
          </xdr:cNvPr>
          <xdr:cNvSpPr>
            <a:spLocks/>
          </xdr:cNvSpPr>
        </xdr:nvSpPr>
        <xdr:spPr bwMode="auto">
          <a:xfrm>
            <a:off x="4597" y="1807"/>
            <a:ext cx="589" cy="658"/>
          </a:xfrm>
          <a:custGeom>
            <a:avLst/>
            <a:gdLst>
              <a:gd name="T0" fmla="*/ 135 w 1231"/>
              <a:gd name="T1" fmla="*/ 150 h 1379"/>
              <a:gd name="T2" fmla="*/ 121 w 1231"/>
              <a:gd name="T3" fmla="*/ 98 h 1379"/>
              <a:gd name="T4" fmla="*/ 92 w 1231"/>
              <a:gd name="T5" fmla="*/ 53 h 1379"/>
              <a:gd name="T6" fmla="*/ 50 w 1231"/>
              <a:gd name="T7" fmla="*/ 20 h 1379"/>
              <a:gd name="T8" fmla="*/ 0 w 1231"/>
              <a:gd name="T9" fmla="*/ 0 h 13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31" h="1379">
                <a:moveTo>
                  <a:pt x="1231" y="1379"/>
                </a:moveTo>
                <a:lnTo>
                  <a:pt x="1105" y="903"/>
                </a:lnTo>
                <a:lnTo>
                  <a:pt x="839" y="489"/>
                </a:lnTo>
                <a:lnTo>
                  <a:pt x="459" y="178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1008">
            <a:extLst>
              <a:ext uri="{FF2B5EF4-FFF2-40B4-BE49-F238E27FC236}">
                <a16:creationId xmlns:a16="http://schemas.microsoft.com/office/drawing/2014/main" id="{4305C7F9-D999-BB58-9016-A845C91DC079}"/>
              </a:ext>
            </a:extLst>
          </xdr:cNvPr>
          <xdr:cNvSpPr>
            <a:spLocks/>
          </xdr:cNvSpPr>
        </xdr:nvSpPr>
        <xdr:spPr bwMode="auto">
          <a:xfrm>
            <a:off x="4556" y="2002"/>
            <a:ext cx="432" cy="538"/>
          </a:xfrm>
          <a:custGeom>
            <a:avLst/>
            <a:gdLst>
              <a:gd name="T0" fmla="*/ 98 w 908"/>
              <a:gd name="T1" fmla="*/ 123 h 1127"/>
              <a:gd name="T2" fmla="*/ 91 w 908"/>
              <a:gd name="T3" fmla="*/ 81 h 1127"/>
              <a:gd name="T4" fmla="*/ 70 w 908"/>
              <a:gd name="T5" fmla="*/ 44 h 1127"/>
              <a:gd name="T6" fmla="*/ 39 w 908"/>
              <a:gd name="T7" fmla="*/ 16 h 1127"/>
              <a:gd name="T8" fmla="*/ 0 w 908"/>
              <a:gd name="T9" fmla="*/ 0 h 11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08" h="1127">
                <a:moveTo>
                  <a:pt x="908" y="1127"/>
                </a:moveTo>
                <a:lnTo>
                  <a:pt x="843" y="743"/>
                </a:lnTo>
                <a:lnTo>
                  <a:pt x="653" y="403"/>
                </a:lnTo>
                <a:lnTo>
                  <a:pt x="362" y="146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007">
            <a:extLst>
              <a:ext uri="{FF2B5EF4-FFF2-40B4-BE49-F238E27FC236}">
                <a16:creationId xmlns:a16="http://schemas.microsoft.com/office/drawing/2014/main" id="{9CB6B0AE-39F9-13AA-2426-69FECD146132}"/>
              </a:ext>
            </a:extLst>
          </xdr:cNvPr>
          <xdr:cNvSpPr>
            <a:spLocks/>
          </xdr:cNvSpPr>
        </xdr:nvSpPr>
        <xdr:spPr bwMode="auto">
          <a:xfrm>
            <a:off x="13348" y="7870"/>
            <a:ext cx="66" cy="68"/>
          </a:xfrm>
          <a:custGeom>
            <a:avLst/>
            <a:gdLst>
              <a:gd name="T0" fmla="*/ 15 w 138"/>
              <a:gd name="T1" fmla="*/ 0 h 139"/>
              <a:gd name="T2" fmla="*/ 4 w 138"/>
              <a:gd name="T3" fmla="*/ 5 h 139"/>
              <a:gd name="T4" fmla="*/ 0 w 138"/>
              <a:gd name="T5" fmla="*/ 16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39">
                <a:moveTo>
                  <a:pt x="138" y="0"/>
                </a:moveTo>
                <a:lnTo>
                  <a:pt x="40" y="41"/>
                </a:lnTo>
                <a:lnTo>
                  <a:pt x="0" y="139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006">
            <a:extLst>
              <a:ext uri="{FF2B5EF4-FFF2-40B4-BE49-F238E27FC236}">
                <a16:creationId xmlns:a16="http://schemas.microsoft.com/office/drawing/2014/main" id="{EB7D7ECE-26E4-815A-8900-00131E548337}"/>
              </a:ext>
            </a:extLst>
          </xdr:cNvPr>
          <xdr:cNvSpPr>
            <a:spLocks/>
          </xdr:cNvSpPr>
        </xdr:nvSpPr>
        <xdr:spPr bwMode="auto">
          <a:xfrm>
            <a:off x="13348" y="3407"/>
            <a:ext cx="66" cy="65"/>
          </a:xfrm>
          <a:custGeom>
            <a:avLst/>
            <a:gdLst>
              <a:gd name="T0" fmla="*/ 0 w 138"/>
              <a:gd name="T1" fmla="*/ 0 h 140"/>
              <a:gd name="T2" fmla="*/ 4 w 138"/>
              <a:gd name="T3" fmla="*/ 10 h 140"/>
              <a:gd name="T4" fmla="*/ 15 w 138"/>
              <a:gd name="T5" fmla="*/ 14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40">
                <a:moveTo>
                  <a:pt x="0" y="0"/>
                </a:moveTo>
                <a:lnTo>
                  <a:pt x="40" y="98"/>
                </a:lnTo>
                <a:lnTo>
                  <a:pt x="138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005">
            <a:extLst>
              <a:ext uri="{FF2B5EF4-FFF2-40B4-BE49-F238E27FC236}">
                <a16:creationId xmlns:a16="http://schemas.microsoft.com/office/drawing/2014/main" id="{64D47502-958C-262D-9F00-4D9E3A98B836}"/>
              </a:ext>
            </a:extLst>
          </xdr:cNvPr>
          <xdr:cNvSpPr>
            <a:spLocks/>
          </xdr:cNvSpPr>
        </xdr:nvSpPr>
        <xdr:spPr bwMode="auto">
          <a:xfrm>
            <a:off x="6421" y="7870"/>
            <a:ext cx="66" cy="68"/>
          </a:xfrm>
          <a:custGeom>
            <a:avLst/>
            <a:gdLst>
              <a:gd name="T0" fmla="*/ 15 w 140"/>
              <a:gd name="T1" fmla="*/ 16 h 139"/>
              <a:gd name="T2" fmla="*/ 10 w 140"/>
              <a:gd name="T3" fmla="*/ 5 h 139"/>
              <a:gd name="T4" fmla="*/ 0 w 140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39">
                <a:moveTo>
                  <a:pt x="140" y="139"/>
                </a:moveTo>
                <a:lnTo>
                  <a:pt x="99" y="4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1004">
            <a:extLst>
              <a:ext uri="{FF2B5EF4-FFF2-40B4-BE49-F238E27FC236}">
                <a16:creationId xmlns:a16="http://schemas.microsoft.com/office/drawing/2014/main" id="{CC3B3584-A1E9-2B20-6E6A-EF0739817B21}"/>
              </a:ext>
            </a:extLst>
          </xdr:cNvPr>
          <xdr:cNvSpPr>
            <a:spLocks/>
          </xdr:cNvSpPr>
        </xdr:nvSpPr>
        <xdr:spPr bwMode="auto">
          <a:xfrm>
            <a:off x="6421" y="3407"/>
            <a:ext cx="66" cy="65"/>
          </a:xfrm>
          <a:custGeom>
            <a:avLst/>
            <a:gdLst>
              <a:gd name="T0" fmla="*/ 0 w 140"/>
              <a:gd name="T1" fmla="*/ 14 h 140"/>
              <a:gd name="T2" fmla="*/ 10 w 140"/>
              <a:gd name="T3" fmla="*/ 10 h 140"/>
              <a:gd name="T4" fmla="*/ 15 w 140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40">
                <a:moveTo>
                  <a:pt x="0" y="140"/>
                </a:moveTo>
                <a:lnTo>
                  <a:pt x="99" y="98"/>
                </a:lnTo>
                <a:lnTo>
                  <a:pt x="1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1003">
            <a:extLst>
              <a:ext uri="{FF2B5EF4-FFF2-40B4-BE49-F238E27FC236}">
                <a16:creationId xmlns:a16="http://schemas.microsoft.com/office/drawing/2014/main" id="{15B4992F-A5AC-734D-E2EA-D68FDEB7A85D}"/>
              </a:ext>
            </a:extLst>
          </xdr:cNvPr>
          <xdr:cNvSpPr>
            <a:spLocks/>
          </xdr:cNvSpPr>
        </xdr:nvSpPr>
        <xdr:spPr bwMode="auto">
          <a:xfrm>
            <a:off x="7519" y="5179"/>
            <a:ext cx="254" cy="986"/>
          </a:xfrm>
          <a:custGeom>
            <a:avLst/>
            <a:gdLst>
              <a:gd name="T0" fmla="*/ 0 w 531"/>
              <a:gd name="T1" fmla="*/ 225 h 2066"/>
              <a:gd name="T2" fmla="*/ 31 w 531"/>
              <a:gd name="T3" fmla="*/ 194 h 2066"/>
              <a:gd name="T4" fmla="*/ 51 w 531"/>
              <a:gd name="T5" fmla="*/ 155 h 2066"/>
              <a:gd name="T6" fmla="*/ 58 w 531"/>
              <a:gd name="T7" fmla="*/ 112 h 2066"/>
              <a:gd name="T8" fmla="*/ 51 w 531"/>
              <a:gd name="T9" fmla="*/ 69 h 2066"/>
              <a:gd name="T10" fmla="*/ 31 w 531"/>
              <a:gd name="T11" fmla="*/ 31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0" y="2066"/>
                </a:moveTo>
                <a:lnTo>
                  <a:pt x="285" y="1784"/>
                </a:lnTo>
                <a:lnTo>
                  <a:pt x="468" y="1429"/>
                </a:lnTo>
                <a:lnTo>
                  <a:pt x="531" y="1033"/>
                </a:lnTo>
                <a:lnTo>
                  <a:pt x="468" y="638"/>
                </a:lnTo>
                <a:lnTo>
                  <a:pt x="285" y="28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1002">
            <a:extLst>
              <a:ext uri="{FF2B5EF4-FFF2-40B4-BE49-F238E27FC236}">
                <a16:creationId xmlns:a16="http://schemas.microsoft.com/office/drawing/2014/main" id="{CF8382DB-97F4-AC96-A04F-74C0FA8D0B0C}"/>
              </a:ext>
            </a:extLst>
          </xdr:cNvPr>
          <xdr:cNvSpPr>
            <a:spLocks/>
          </xdr:cNvSpPr>
        </xdr:nvSpPr>
        <xdr:spPr bwMode="auto">
          <a:xfrm>
            <a:off x="12062" y="5179"/>
            <a:ext cx="254" cy="986"/>
          </a:xfrm>
          <a:custGeom>
            <a:avLst/>
            <a:gdLst>
              <a:gd name="T0" fmla="*/ 58 w 531"/>
              <a:gd name="T1" fmla="*/ 0 h 2066"/>
              <a:gd name="T2" fmla="*/ 27 w 531"/>
              <a:gd name="T3" fmla="*/ 31 h 2066"/>
              <a:gd name="T4" fmla="*/ 7 w 531"/>
              <a:gd name="T5" fmla="*/ 69 h 2066"/>
              <a:gd name="T6" fmla="*/ 0 w 531"/>
              <a:gd name="T7" fmla="*/ 112 h 2066"/>
              <a:gd name="T8" fmla="*/ 7 w 531"/>
              <a:gd name="T9" fmla="*/ 155 h 2066"/>
              <a:gd name="T10" fmla="*/ 27 w 531"/>
              <a:gd name="T11" fmla="*/ 194 h 2066"/>
              <a:gd name="T12" fmla="*/ 58 w 531"/>
              <a:gd name="T13" fmla="*/ 225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531" y="0"/>
                </a:moveTo>
                <a:lnTo>
                  <a:pt x="246" y="281"/>
                </a:lnTo>
                <a:lnTo>
                  <a:pt x="63" y="638"/>
                </a:lnTo>
                <a:lnTo>
                  <a:pt x="0" y="1033"/>
                </a:lnTo>
                <a:lnTo>
                  <a:pt x="63" y="1429"/>
                </a:lnTo>
                <a:lnTo>
                  <a:pt x="246" y="1784"/>
                </a:lnTo>
                <a:lnTo>
                  <a:pt x="531" y="206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1001">
            <a:extLst>
              <a:ext uri="{FF2B5EF4-FFF2-40B4-BE49-F238E27FC236}">
                <a16:creationId xmlns:a16="http://schemas.microsoft.com/office/drawing/2014/main" id="{154D2E85-B9B9-8628-9607-07F237A6C5CC}"/>
              </a:ext>
            </a:extLst>
          </xdr:cNvPr>
          <xdr:cNvSpPr>
            <a:spLocks/>
          </xdr:cNvSpPr>
        </xdr:nvSpPr>
        <xdr:spPr bwMode="auto">
          <a:xfrm>
            <a:off x="9310" y="5066"/>
            <a:ext cx="1213" cy="1212"/>
          </a:xfrm>
          <a:custGeom>
            <a:avLst/>
            <a:gdLst>
              <a:gd name="T0" fmla="*/ 277 w 2540"/>
              <a:gd name="T1" fmla="*/ 138 h 2540"/>
              <a:gd name="T2" fmla="*/ 270 w 2540"/>
              <a:gd name="T3" fmla="*/ 95 h 2540"/>
              <a:gd name="T4" fmla="*/ 250 w 2540"/>
              <a:gd name="T5" fmla="*/ 57 h 2540"/>
              <a:gd name="T6" fmla="*/ 220 w 2540"/>
              <a:gd name="T7" fmla="*/ 26 h 2540"/>
              <a:gd name="T8" fmla="*/ 181 w 2540"/>
              <a:gd name="T9" fmla="*/ 7 h 2540"/>
              <a:gd name="T10" fmla="*/ 138 w 2540"/>
              <a:gd name="T11" fmla="*/ 0 h 2540"/>
              <a:gd name="T12" fmla="*/ 96 w 2540"/>
              <a:gd name="T13" fmla="*/ 7 h 2540"/>
              <a:gd name="T14" fmla="*/ 57 w 2540"/>
              <a:gd name="T15" fmla="*/ 26 h 2540"/>
              <a:gd name="T16" fmla="*/ 27 w 2540"/>
              <a:gd name="T17" fmla="*/ 57 h 2540"/>
              <a:gd name="T18" fmla="*/ 7 w 2540"/>
              <a:gd name="T19" fmla="*/ 95 h 2540"/>
              <a:gd name="T20" fmla="*/ 0 w 2540"/>
              <a:gd name="T21" fmla="*/ 138 h 2540"/>
              <a:gd name="T22" fmla="*/ 7 w 2540"/>
              <a:gd name="T23" fmla="*/ 181 h 2540"/>
              <a:gd name="T24" fmla="*/ 27 w 2540"/>
              <a:gd name="T25" fmla="*/ 219 h 2540"/>
              <a:gd name="T26" fmla="*/ 57 w 2540"/>
              <a:gd name="T27" fmla="*/ 250 h 2540"/>
              <a:gd name="T28" fmla="*/ 96 w 2540"/>
              <a:gd name="T29" fmla="*/ 269 h 2540"/>
              <a:gd name="T30" fmla="*/ 138 w 2540"/>
              <a:gd name="T31" fmla="*/ 276 h 2540"/>
              <a:gd name="T32" fmla="*/ 181 w 2540"/>
              <a:gd name="T33" fmla="*/ 269 h 2540"/>
              <a:gd name="T34" fmla="*/ 220 w 2540"/>
              <a:gd name="T35" fmla="*/ 250 h 2540"/>
              <a:gd name="T36" fmla="*/ 250 w 2540"/>
              <a:gd name="T37" fmla="*/ 219 h 2540"/>
              <a:gd name="T38" fmla="*/ 270 w 2540"/>
              <a:gd name="T39" fmla="*/ 181 h 2540"/>
              <a:gd name="T40" fmla="*/ 277 w 2540"/>
              <a:gd name="T41" fmla="*/ 138 h 254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540" h="2540">
                <a:moveTo>
                  <a:pt x="2540" y="1270"/>
                </a:moveTo>
                <a:lnTo>
                  <a:pt x="2478" y="878"/>
                </a:lnTo>
                <a:lnTo>
                  <a:pt x="2298" y="524"/>
                </a:lnTo>
                <a:lnTo>
                  <a:pt x="2017" y="241"/>
                </a:lnTo>
                <a:lnTo>
                  <a:pt x="1663" y="61"/>
                </a:lnTo>
                <a:lnTo>
                  <a:pt x="1271" y="0"/>
                </a:lnTo>
                <a:lnTo>
                  <a:pt x="879" y="61"/>
                </a:lnTo>
                <a:lnTo>
                  <a:pt x="525" y="241"/>
                </a:lnTo>
                <a:lnTo>
                  <a:pt x="244" y="524"/>
                </a:lnTo>
                <a:lnTo>
                  <a:pt x="63" y="878"/>
                </a:lnTo>
                <a:lnTo>
                  <a:pt x="0" y="1270"/>
                </a:lnTo>
                <a:lnTo>
                  <a:pt x="63" y="1663"/>
                </a:lnTo>
                <a:lnTo>
                  <a:pt x="244" y="2017"/>
                </a:lnTo>
                <a:lnTo>
                  <a:pt x="525" y="2298"/>
                </a:lnTo>
                <a:lnTo>
                  <a:pt x="879" y="2479"/>
                </a:lnTo>
                <a:lnTo>
                  <a:pt x="1271" y="2540"/>
                </a:lnTo>
                <a:lnTo>
                  <a:pt x="1663" y="2479"/>
                </a:lnTo>
                <a:lnTo>
                  <a:pt x="2017" y="2298"/>
                </a:lnTo>
                <a:lnTo>
                  <a:pt x="2298" y="2017"/>
                </a:lnTo>
                <a:lnTo>
                  <a:pt x="2478" y="1663"/>
                </a:lnTo>
                <a:lnTo>
                  <a:pt x="2540" y="127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1000">
            <a:extLst>
              <a:ext uri="{FF2B5EF4-FFF2-40B4-BE49-F238E27FC236}">
                <a16:creationId xmlns:a16="http://schemas.microsoft.com/office/drawing/2014/main" id="{AD28FD8D-0477-8998-41C0-29D7B570F272}"/>
              </a:ext>
            </a:extLst>
          </xdr:cNvPr>
          <xdr:cNvSpPr>
            <a:spLocks/>
          </xdr:cNvSpPr>
        </xdr:nvSpPr>
        <xdr:spPr bwMode="auto">
          <a:xfrm>
            <a:off x="4577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999">
            <a:extLst>
              <a:ext uri="{FF2B5EF4-FFF2-40B4-BE49-F238E27FC236}">
                <a16:creationId xmlns:a16="http://schemas.microsoft.com/office/drawing/2014/main" id="{29606CB5-F52C-7378-5F3D-7C84B2CCFA7F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998">
            <a:extLst>
              <a:ext uri="{FF2B5EF4-FFF2-40B4-BE49-F238E27FC236}">
                <a16:creationId xmlns:a16="http://schemas.microsoft.com/office/drawing/2014/main" id="{743F8679-188B-73A6-82EB-0925454EE010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997">
            <a:extLst>
              <a:ext uri="{FF2B5EF4-FFF2-40B4-BE49-F238E27FC236}">
                <a16:creationId xmlns:a16="http://schemas.microsoft.com/office/drawing/2014/main" id="{CE7C874B-0059-61C7-F0D9-57E655DF1C6B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996">
            <a:extLst>
              <a:ext uri="{FF2B5EF4-FFF2-40B4-BE49-F238E27FC236}">
                <a16:creationId xmlns:a16="http://schemas.microsoft.com/office/drawing/2014/main" id="{BF0EAD15-4256-AB0D-9E7C-BDE00E6DCD68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995">
            <a:extLst>
              <a:ext uri="{FF2B5EF4-FFF2-40B4-BE49-F238E27FC236}">
                <a16:creationId xmlns:a16="http://schemas.microsoft.com/office/drawing/2014/main" id="{8D2E59FF-6ADE-9568-4D15-9BF2F81B4DE5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994">
            <a:extLst>
              <a:ext uri="{FF2B5EF4-FFF2-40B4-BE49-F238E27FC236}">
                <a16:creationId xmlns:a16="http://schemas.microsoft.com/office/drawing/2014/main" id="{5BA84026-08E4-0AD3-B9E4-CFC49F77D0F8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993">
            <a:extLst>
              <a:ext uri="{FF2B5EF4-FFF2-40B4-BE49-F238E27FC236}">
                <a16:creationId xmlns:a16="http://schemas.microsoft.com/office/drawing/2014/main" id="{C58C34A4-6CBC-D33C-CFA7-4C5149251754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992">
            <a:extLst>
              <a:ext uri="{FF2B5EF4-FFF2-40B4-BE49-F238E27FC236}">
                <a16:creationId xmlns:a16="http://schemas.microsoft.com/office/drawing/2014/main" id="{401F7A5C-FF22-60BA-7B22-23E8538CDCA9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991">
            <a:extLst>
              <a:ext uri="{FF2B5EF4-FFF2-40B4-BE49-F238E27FC236}">
                <a16:creationId xmlns:a16="http://schemas.microsoft.com/office/drawing/2014/main" id="{87AB3542-B601-48FD-5FAD-51F19DE1CE22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990">
            <a:extLst>
              <a:ext uri="{FF2B5EF4-FFF2-40B4-BE49-F238E27FC236}">
                <a16:creationId xmlns:a16="http://schemas.microsoft.com/office/drawing/2014/main" id="{F6C76601-4B2C-DBE5-189D-5CDEC3E80882}"/>
              </a:ext>
            </a:extLst>
          </xdr:cNvPr>
          <xdr:cNvSpPr>
            <a:spLocks/>
          </xdr:cNvSpPr>
        </xdr:nvSpPr>
        <xdr:spPr bwMode="auto">
          <a:xfrm>
            <a:off x="41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989">
            <a:extLst>
              <a:ext uri="{FF2B5EF4-FFF2-40B4-BE49-F238E27FC236}">
                <a16:creationId xmlns:a16="http://schemas.microsoft.com/office/drawing/2014/main" id="{A73EB160-C035-22EF-40DA-5401FBB62728}"/>
              </a:ext>
            </a:extLst>
          </xdr:cNvPr>
          <xdr:cNvSpPr>
            <a:spLocks/>
          </xdr:cNvSpPr>
        </xdr:nvSpPr>
        <xdr:spPr bwMode="auto">
          <a:xfrm>
            <a:off x="37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988">
            <a:extLst>
              <a:ext uri="{FF2B5EF4-FFF2-40B4-BE49-F238E27FC236}">
                <a16:creationId xmlns:a16="http://schemas.microsoft.com/office/drawing/2014/main" id="{E57EBD36-E0F7-CE8D-A0E9-7D476E6EF83D}"/>
              </a:ext>
            </a:extLst>
          </xdr:cNvPr>
          <xdr:cNvSpPr>
            <a:spLocks/>
          </xdr:cNvSpPr>
        </xdr:nvSpPr>
        <xdr:spPr bwMode="auto">
          <a:xfrm>
            <a:off x="3379" y="8852"/>
            <a:ext cx="29" cy="31"/>
          </a:xfrm>
          <a:custGeom>
            <a:avLst/>
            <a:gdLst>
              <a:gd name="T0" fmla="*/ 7 w 62"/>
              <a:gd name="T1" fmla="*/ 4 h 62"/>
              <a:gd name="T2" fmla="*/ 6 w 62"/>
              <a:gd name="T3" fmla="*/ 2 h 62"/>
              <a:gd name="T4" fmla="*/ 3 w 62"/>
              <a:gd name="T5" fmla="*/ 0 h 62"/>
              <a:gd name="T6" fmla="*/ 1 w 62"/>
              <a:gd name="T7" fmla="*/ 2 h 62"/>
              <a:gd name="T8" fmla="*/ 0 w 62"/>
              <a:gd name="T9" fmla="*/ 4 h 62"/>
              <a:gd name="T10" fmla="*/ 1 w 62"/>
              <a:gd name="T11" fmla="*/ 7 h 62"/>
              <a:gd name="T12" fmla="*/ 3 w 62"/>
              <a:gd name="T13" fmla="*/ 8 h 62"/>
              <a:gd name="T14" fmla="*/ 6 w 62"/>
              <a:gd name="T15" fmla="*/ 7 h 62"/>
              <a:gd name="T16" fmla="*/ 7 w 62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987">
            <a:extLst>
              <a:ext uri="{FF2B5EF4-FFF2-40B4-BE49-F238E27FC236}">
                <a16:creationId xmlns:a16="http://schemas.microsoft.com/office/drawing/2014/main" id="{C880E8CB-B914-DB14-B22D-EB4A9D578C26}"/>
              </a:ext>
            </a:extLst>
          </xdr:cNvPr>
          <xdr:cNvSpPr>
            <a:spLocks/>
          </xdr:cNvSpPr>
        </xdr:nvSpPr>
        <xdr:spPr bwMode="auto">
          <a:xfrm>
            <a:off x="2978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986">
            <a:extLst>
              <a:ext uri="{FF2B5EF4-FFF2-40B4-BE49-F238E27FC236}">
                <a16:creationId xmlns:a16="http://schemas.microsoft.com/office/drawing/2014/main" id="{B282B1C4-8FED-871D-4448-09018EE3EA39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985">
            <a:extLst>
              <a:ext uri="{FF2B5EF4-FFF2-40B4-BE49-F238E27FC236}">
                <a16:creationId xmlns:a16="http://schemas.microsoft.com/office/drawing/2014/main" id="{6404D244-CDE8-57FE-D02A-AA154D759E45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984">
            <a:extLst>
              <a:ext uri="{FF2B5EF4-FFF2-40B4-BE49-F238E27FC236}">
                <a16:creationId xmlns:a16="http://schemas.microsoft.com/office/drawing/2014/main" id="{8A6913C5-11F5-CDD5-5807-96BCE95AFA4B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983">
            <a:extLst>
              <a:ext uri="{FF2B5EF4-FFF2-40B4-BE49-F238E27FC236}">
                <a16:creationId xmlns:a16="http://schemas.microsoft.com/office/drawing/2014/main" id="{A0832049-0F1E-D586-B8AE-6D4134444F86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982">
            <a:extLst>
              <a:ext uri="{FF2B5EF4-FFF2-40B4-BE49-F238E27FC236}">
                <a16:creationId xmlns:a16="http://schemas.microsoft.com/office/drawing/2014/main" id="{301AE1C7-271D-F469-6063-0D4258EE344C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981">
            <a:extLst>
              <a:ext uri="{FF2B5EF4-FFF2-40B4-BE49-F238E27FC236}">
                <a16:creationId xmlns:a16="http://schemas.microsoft.com/office/drawing/2014/main" id="{809B7BD0-4AB8-5F2E-591F-EFD7C9B3BD13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7 w 63"/>
              <a:gd name="T1" fmla="*/ 3 h 63"/>
              <a:gd name="T2" fmla="*/ 6 w 63"/>
              <a:gd name="T3" fmla="*/ 1 h 63"/>
              <a:gd name="T4" fmla="*/ 3 w 63"/>
              <a:gd name="T5" fmla="*/ 0 h 63"/>
              <a:gd name="T6" fmla="*/ 1 w 63"/>
              <a:gd name="T7" fmla="*/ 1 h 63"/>
              <a:gd name="T8" fmla="*/ 0 w 63"/>
              <a:gd name="T9" fmla="*/ 3 h 63"/>
              <a:gd name="T10" fmla="*/ 1 w 63"/>
              <a:gd name="T11" fmla="*/ 6 h 63"/>
              <a:gd name="T12" fmla="*/ 3 w 63"/>
              <a:gd name="T13" fmla="*/ 7 h 63"/>
              <a:gd name="T14" fmla="*/ 6 w 63"/>
              <a:gd name="T15" fmla="*/ 6 h 63"/>
              <a:gd name="T16" fmla="*/ 7 w 63"/>
              <a:gd name="T17" fmla="*/ 3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980">
            <a:extLst>
              <a:ext uri="{FF2B5EF4-FFF2-40B4-BE49-F238E27FC236}">
                <a16:creationId xmlns:a16="http://schemas.microsoft.com/office/drawing/2014/main" id="{A9465E7B-969A-CF79-EE2F-A9E81612BC1E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979">
            <a:extLst>
              <a:ext uri="{FF2B5EF4-FFF2-40B4-BE49-F238E27FC236}">
                <a16:creationId xmlns:a16="http://schemas.microsoft.com/office/drawing/2014/main" id="{F478F26D-DE58-3548-8409-553167463F24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978">
            <a:extLst>
              <a:ext uri="{FF2B5EF4-FFF2-40B4-BE49-F238E27FC236}">
                <a16:creationId xmlns:a16="http://schemas.microsoft.com/office/drawing/2014/main" id="{483B9574-83F3-68FB-17A6-D7C71588703A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7 w 63"/>
              <a:gd name="T1" fmla="*/ 3 h 64"/>
              <a:gd name="T2" fmla="*/ 6 w 63"/>
              <a:gd name="T3" fmla="*/ 1 h 64"/>
              <a:gd name="T4" fmla="*/ 3 w 63"/>
              <a:gd name="T5" fmla="*/ 0 h 64"/>
              <a:gd name="T6" fmla="*/ 1 w 63"/>
              <a:gd name="T7" fmla="*/ 1 h 64"/>
              <a:gd name="T8" fmla="*/ 0 w 63"/>
              <a:gd name="T9" fmla="*/ 3 h 64"/>
              <a:gd name="T10" fmla="*/ 1 w 63"/>
              <a:gd name="T11" fmla="*/ 6 h 64"/>
              <a:gd name="T12" fmla="*/ 3 w 63"/>
              <a:gd name="T13" fmla="*/ 7 h 64"/>
              <a:gd name="T14" fmla="*/ 6 w 63"/>
              <a:gd name="T15" fmla="*/ 6 h 64"/>
              <a:gd name="T16" fmla="*/ 7 w 63"/>
              <a:gd name="T17" fmla="*/ 3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977">
            <a:extLst>
              <a:ext uri="{FF2B5EF4-FFF2-40B4-BE49-F238E27FC236}">
                <a16:creationId xmlns:a16="http://schemas.microsoft.com/office/drawing/2014/main" id="{D649B02C-BD8C-C5E5-DC54-F96140F8D75D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976">
            <a:extLst>
              <a:ext uri="{FF2B5EF4-FFF2-40B4-BE49-F238E27FC236}">
                <a16:creationId xmlns:a16="http://schemas.microsoft.com/office/drawing/2014/main" id="{DDD17F0D-E434-D519-92D2-FBD7798294D5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975">
            <a:extLst>
              <a:ext uri="{FF2B5EF4-FFF2-40B4-BE49-F238E27FC236}">
                <a16:creationId xmlns:a16="http://schemas.microsoft.com/office/drawing/2014/main" id="{17B79649-0B34-441E-8072-3F3C3F0F3B99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974">
            <a:extLst>
              <a:ext uri="{FF2B5EF4-FFF2-40B4-BE49-F238E27FC236}">
                <a16:creationId xmlns:a16="http://schemas.microsoft.com/office/drawing/2014/main" id="{0941F6E4-5048-40EE-90E4-D42A4F7E6247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973">
            <a:extLst>
              <a:ext uri="{FF2B5EF4-FFF2-40B4-BE49-F238E27FC236}">
                <a16:creationId xmlns:a16="http://schemas.microsoft.com/office/drawing/2014/main" id="{93A35641-1DE4-581D-BD3C-1209C2E6AAA4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972">
            <a:extLst>
              <a:ext uri="{FF2B5EF4-FFF2-40B4-BE49-F238E27FC236}">
                <a16:creationId xmlns:a16="http://schemas.microsoft.com/office/drawing/2014/main" id="{E2AC13F3-9610-6DFF-6DEF-D19D24194027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7 w 63"/>
              <a:gd name="T1" fmla="*/ 4 h 62"/>
              <a:gd name="T2" fmla="*/ 6 w 63"/>
              <a:gd name="T3" fmla="*/ 2 h 62"/>
              <a:gd name="T4" fmla="*/ 3 w 63"/>
              <a:gd name="T5" fmla="*/ 0 h 62"/>
              <a:gd name="T6" fmla="*/ 1 w 63"/>
              <a:gd name="T7" fmla="*/ 2 h 62"/>
              <a:gd name="T8" fmla="*/ 0 w 63"/>
              <a:gd name="T9" fmla="*/ 4 h 62"/>
              <a:gd name="T10" fmla="*/ 1 w 63"/>
              <a:gd name="T11" fmla="*/ 7 h 62"/>
              <a:gd name="T12" fmla="*/ 3 w 63"/>
              <a:gd name="T13" fmla="*/ 8 h 62"/>
              <a:gd name="T14" fmla="*/ 6 w 63"/>
              <a:gd name="T15" fmla="*/ 7 h 62"/>
              <a:gd name="T16" fmla="*/ 7 w 63"/>
              <a:gd name="T17" fmla="*/ 4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971">
            <a:extLst>
              <a:ext uri="{FF2B5EF4-FFF2-40B4-BE49-F238E27FC236}">
                <a16:creationId xmlns:a16="http://schemas.microsoft.com/office/drawing/2014/main" id="{40CA573C-CE8B-C2D6-2B94-B0DAB3A51643}"/>
              </a:ext>
            </a:extLst>
          </xdr:cNvPr>
          <xdr:cNvSpPr>
            <a:spLocks/>
          </xdr:cNvSpPr>
        </xdr:nvSpPr>
        <xdr:spPr bwMode="auto">
          <a:xfrm>
            <a:off x="3292" y="1640"/>
            <a:ext cx="131" cy="67"/>
          </a:xfrm>
          <a:custGeom>
            <a:avLst/>
            <a:gdLst>
              <a:gd name="T0" fmla="*/ 29 w 278"/>
              <a:gd name="T1" fmla="*/ 15 h 140"/>
              <a:gd name="T2" fmla="*/ 25 w 278"/>
              <a:gd name="T3" fmla="*/ 5 h 140"/>
              <a:gd name="T4" fmla="*/ 15 w 278"/>
              <a:gd name="T5" fmla="*/ 0 h 140"/>
              <a:gd name="T6" fmla="*/ 4 w 278"/>
              <a:gd name="T7" fmla="*/ 5 h 140"/>
              <a:gd name="T8" fmla="*/ 0 w 278"/>
              <a:gd name="T9" fmla="*/ 15 h 14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78" h="140">
                <a:moveTo>
                  <a:pt x="278" y="140"/>
                </a:moveTo>
                <a:lnTo>
                  <a:pt x="238" y="42"/>
                </a:lnTo>
                <a:lnTo>
                  <a:pt x="140" y="0"/>
                </a:lnTo>
                <a:lnTo>
                  <a:pt x="40" y="42"/>
                </a:lnTo>
                <a:lnTo>
                  <a:pt x="0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Line 970">
            <a:extLst>
              <a:ext uri="{FF2B5EF4-FFF2-40B4-BE49-F238E27FC236}">
                <a16:creationId xmlns:a16="http://schemas.microsoft.com/office/drawing/2014/main" id="{00C3A8E4-FAAA-AEB3-2217-1F2F008099CD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1640"/>
            <a:ext cx="1085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969">
            <a:extLst>
              <a:ext uri="{FF2B5EF4-FFF2-40B4-BE49-F238E27FC236}">
                <a16:creationId xmlns:a16="http://schemas.microsoft.com/office/drawing/2014/main" id="{72CEA1A1-730D-C652-B4C9-6899AA206000}"/>
              </a:ext>
            </a:extLst>
          </xdr:cNvPr>
          <xdr:cNvSpPr>
            <a:spLocks noChangeShapeType="1"/>
          </xdr:cNvSpPr>
        </xdr:nvSpPr>
        <xdr:spPr bwMode="auto">
          <a:xfrm>
            <a:off x="3292" y="1707"/>
            <a:ext cx="1" cy="562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968">
            <a:extLst>
              <a:ext uri="{FF2B5EF4-FFF2-40B4-BE49-F238E27FC236}">
                <a16:creationId xmlns:a16="http://schemas.microsoft.com/office/drawing/2014/main" id="{8D85D960-CE80-2F0D-1D0B-48312E54AA4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23" y="1597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967">
            <a:extLst>
              <a:ext uri="{FF2B5EF4-FFF2-40B4-BE49-F238E27FC236}">
                <a16:creationId xmlns:a16="http://schemas.microsoft.com/office/drawing/2014/main" id="{1B0F4F59-45BA-46EE-033A-E669373F0937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5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966">
            <a:extLst>
              <a:ext uri="{FF2B5EF4-FFF2-40B4-BE49-F238E27FC236}">
                <a16:creationId xmlns:a16="http://schemas.microsoft.com/office/drawing/2014/main" id="{E239A8DF-5A53-D9E0-227E-64DE39E8EAB6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965">
            <a:extLst>
              <a:ext uri="{FF2B5EF4-FFF2-40B4-BE49-F238E27FC236}">
                <a16:creationId xmlns:a16="http://schemas.microsoft.com/office/drawing/2014/main" id="{ED9B4BEE-E361-22A3-E7F1-BE40DA390A48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7" y="8771"/>
            <a:ext cx="1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964">
            <a:extLst>
              <a:ext uri="{FF2B5EF4-FFF2-40B4-BE49-F238E27FC236}">
                <a16:creationId xmlns:a16="http://schemas.microsoft.com/office/drawing/2014/main" id="{3289440C-761D-9E4D-3A00-BC5A3C5AD931}"/>
              </a:ext>
            </a:extLst>
          </xdr:cNvPr>
          <xdr:cNvSpPr>
            <a:spLocks noChangeShapeType="1"/>
          </xdr:cNvSpPr>
        </xdr:nvSpPr>
        <xdr:spPr bwMode="auto">
          <a:xfrm flipV="1">
            <a:off x="4257" y="8696"/>
            <a:ext cx="1" cy="1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963">
            <a:extLst>
              <a:ext uri="{FF2B5EF4-FFF2-40B4-BE49-F238E27FC236}">
                <a16:creationId xmlns:a16="http://schemas.microsoft.com/office/drawing/2014/main" id="{DFEB6669-768D-ACEC-B351-DB4FE291A21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9" y="8725"/>
            <a:ext cx="1" cy="1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962">
            <a:extLst>
              <a:ext uri="{FF2B5EF4-FFF2-40B4-BE49-F238E27FC236}">
                <a16:creationId xmlns:a16="http://schemas.microsoft.com/office/drawing/2014/main" id="{44621743-F5AB-D3BC-60D5-0AEF7328FF79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1" cy="1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961">
            <a:extLst>
              <a:ext uri="{FF2B5EF4-FFF2-40B4-BE49-F238E27FC236}">
                <a16:creationId xmlns:a16="http://schemas.microsoft.com/office/drawing/2014/main" id="{4A960B18-D5EA-D013-6CA2-3106172E8816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2" cy="1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960">
            <a:extLst>
              <a:ext uri="{FF2B5EF4-FFF2-40B4-BE49-F238E27FC236}">
                <a16:creationId xmlns:a16="http://schemas.microsoft.com/office/drawing/2014/main" id="{A0CE4DA3-85C0-96FB-C483-7DEDC96DD545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2307"/>
            <a:ext cx="1" cy="103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959">
            <a:extLst>
              <a:ext uri="{FF2B5EF4-FFF2-40B4-BE49-F238E27FC236}">
                <a16:creationId xmlns:a16="http://schemas.microsoft.com/office/drawing/2014/main" id="{DB808BFB-808A-0D5C-E302-ADB17CF98B89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2307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958">
            <a:extLst>
              <a:ext uri="{FF2B5EF4-FFF2-40B4-BE49-F238E27FC236}">
                <a16:creationId xmlns:a16="http://schemas.microsoft.com/office/drawing/2014/main" id="{1EA246C1-76C3-8D77-C6F8-5410061AF3CE}"/>
              </a:ext>
            </a:extLst>
          </xdr:cNvPr>
          <xdr:cNvSpPr>
            <a:spLocks noChangeShapeType="1"/>
          </xdr:cNvSpPr>
        </xdr:nvSpPr>
        <xdr:spPr bwMode="auto">
          <a:xfrm>
            <a:off x="3690" y="2307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957">
            <a:extLst>
              <a:ext uri="{FF2B5EF4-FFF2-40B4-BE49-F238E27FC236}">
                <a16:creationId xmlns:a16="http://schemas.microsoft.com/office/drawing/2014/main" id="{7D137A13-A44D-5D8F-CB23-5FBD302131D2}"/>
              </a:ext>
            </a:extLst>
          </xdr:cNvPr>
          <xdr:cNvSpPr>
            <a:spLocks noChangeShapeType="1"/>
          </xdr:cNvSpPr>
        </xdr:nvSpPr>
        <xdr:spPr bwMode="auto">
          <a:xfrm>
            <a:off x="4423" y="8304"/>
            <a:ext cx="59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956">
            <a:extLst>
              <a:ext uri="{FF2B5EF4-FFF2-40B4-BE49-F238E27FC236}">
                <a16:creationId xmlns:a16="http://schemas.microsoft.com/office/drawing/2014/main" id="{97B9ED6F-6CD7-0F16-6866-B42FBBCE2B29}"/>
              </a:ext>
            </a:extLst>
          </xdr:cNvPr>
          <xdr:cNvSpPr>
            <a:spLocks noChangeShapeType="1"/>
          </xdr:cNvSpPr>
        </xdr:nvSpPr>
        <xdr:spPr bwMode="auto">
          <a:xfrm flipV="1">
            <a:off x="5189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955">
            <a:extLst>
              <a:ext uri="{FF2B5EF4-FFF2-40B4-BE49-F238E27FC236}">
                <a16:creationId xmlns:a16="http://schemas.microsoft.com/office/drawing/2014/main" id="{3712C09D-AB42-209B-4E13-7683F1E11C5F}"/>
              </a:ext>
            </a:extLst>
          </xdr:cNvPr>
          <xdr:cNvSpPr>
            <a:spLocks noChangeShapeType="1"/>
          </xdr:cNvSpPr>
        </xdr:nvSpPr>
        <xdr:spPr bwMode="auto">
          <a:xfrm flipV="1">
            <a:off x="5216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954">
            <a:extLst>
              <a:ext uri="{FF2B5EF4-FFF2-40B4-BE49-F238E27FC236}">
                <a16:creationId xmlns:a16="http://schemas.microsoft.com/office/drawing/2014/main" id="{7F23B149-F03A-5ECD-6B8E-2E2EB7FCE263}"/>
              </a:ext>
            </a:extLst>
          </xdr:cNvPr>
          <xdr:cNvSpPr>
            <a:spLocks noChangeShapeType="1"/>
          </xdr:cNvSpPr>
        </xdr:nvSpPr>
        <xdr:spPr bwMode="auto">
          <a:xfrm flipV="1">
            <a:off x="3657" y="2273"/>
            <a:ext cx="1" cy="10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953">
            <a:extLst>
              <a:ext uri="{FF2B5EF4-FFF2-40B4-BE49-F238E27FC236}">
                <a16:creationId xmlns:a16="http://schemas.microsoft.com/office/drawing/2014/main" id="{96BB7CC0-AD04-9B3F-9EC3-5AB6C7E78D6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7" y="3339"/>
            <a:ext cx="61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952">
            <a:extLst>
              <a:ext uri="{FF2B5EF4-FFF2-40B4-BE49-F238E27FC236}">
                <a16:creationId xmlns:a16="http://schemas.microsoft.com/office/drawing/2014/main" id="{0A109019-B34B-E53A-64F7-0667CB77D117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0" y="2307"/>
            <a:ext cx="1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951">
            <a:extLst>
              <a:ext uri="{FF2B5EF4-FFF2-40B4-BE49-F238E27FC236}">
                <a16:creationId xmlns:a16="http://schemas.microsoft.com/office/drawing/2014/main" id="{0F889C63-0093-DA64-AB43-4B2699EB69D1}"/>
              </a:ext>
            </a:extLst>
          </xdr:cNvPr>
          <xdr:cNvSpPr>
            <a:spLocks noChangeShapeType="1"/>
          </xdr:cNvSpPr>
        </xdr:nvSpPr>
        <xdr:spPr bwMode="auto">
          <a:xfrm>
            <a:off x="3857" y="2140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950">
            <a:extLst>
              <a:ext uri="{FF2B5EF4-FFF2-40B4-BE49-F238E27FC236}">
                <a16:creationId xmlns:a16="http://schemas.microsoft.com/office/drawing/2014/main" id="{7200CCA1-E1BD-9B7D-E3B2-722BFBA7510C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3339"/>
            <a:ext cx="1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949">
            <a:extLst>
              <a:ext uri="{FF2B5EF4-FFF2-40B4-BE49-F238E27FC236}">
                <a16:creationId xmlns:a16="http://schemas.microsoft.com/office/drawing/2014/main" id="{1277D5BF-B42E-2FBD-885D-29551907CF56}"/>
              </a:ext>
            </a:extLst>
          </xdr:cNvPr>
          <xdr:cNvSpPr>
            <a:spLocks noChangeShapeType="1"/>
          </xdr:cNvSpPr>
        </xdr:nvSpPr>
        <xdr:spPr bwMode="auto">
          <a:xfrm>
            <a:off x="3877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948">
            <a:extLst>
              <a:ext uri="{FF2B5EF4-FFF2-40B4-BE49-F238E27FC236}">
                <a16:creationId xmlns:a16="http://schemas.microsoft.com/office/drawing/2014/main" id="{FD60379F-A827-CD72-4072-DA9D97E25FA5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947">
            <a:extLst>
              <a:ext uri="{FF2B5EF4-FFF2-40B4-BE49-F238E27FC236}">
                <a16:creationId xmlns:a16="http://schemas.microsoft.com/office/drawing/2014/main" id="{A82F985D-5268-871B-43AB-F75DC16AF101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59"/>
            <a:ext cx="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946">
            <a:extLst>
              <a:ext uri="{FF2B5EF4-FFF2-40B4-BE49-F238E27FC236}">
                <a16:creationId xmlns:a16="http://schemas.microsoft.com/office/drawing/2014/main" id="{C7972E27-4253-04A4-978E-07498D4633F2}"/>
              </a:ext>
            </a:extLst>
          </xdr:cNvPr>
          <xdr:cNvSpPr>
            <a:spLocks noChangeShapeType="1"/>
          </xdr:cNvSpPr>
        </xdr:nvSpPr>
        <xdr:spPr bwMode="auto">
          <a:xfrm>
            <a:off x="3877" y="2253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945">
            <a:extLst>
              <a:ext uri="{FF2B5EF4-FFF2-40B4-BE49-F238E27FC236}">
                <a16:creationId xmlns:a16="http://schemas.microsoft.com/office/drawing/2014/main" id="{F015144D-24D4-1F0E-90CA-6E93A227DED7}"/>
              </a:ext>
            </a:extLst>
          </xdr:cNvPr>
          <xdr:cNvSpPr>
            <a:spLocks noChangeShapeType="1"/>
          </xdr:cNvSpPr>
        </xdr:nvSpPr>
        <xdr:spPr bwMode="auto">
          <a:xfrm>
            <a:off x="3823" y="2253"/>
            <a:ext cx="5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944">
            <a:extLst>
              <a:ext uri="{FF2B5EF4-FFF2-40B4-BE49-F238E27FC236}">
                <a16:creationId xmlns:a16="http://schemas.microsoft.com/office/drawing/2014/main" id="{A3ECF596-28E6-DC0C-9CDD-38AD9C4EF094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943">
            <a:extLst>
              <a:ext uri="{FF2B5EF4-FFF2-40B4-BE49-F238E27FC236}">
                <a16:creationId xmlns:a16="http://schemas.microsoft.com/office/drawing/2014/main" id="{06B63F40-5DDE-8DA9-812C-7CB72C4645A9}"/>
              </a:ext>
            </a:extLst>
          </xdr:cNvPr>
          <xdr:cNvSpPr>
            <a:spLocks noChangeShapeType="1"/>
          </xdr:cNvSpPr>
        </xdr:nvSpPr>
        <xdr:spPr bwMode="auto">
          <a:xfrm>
            <a:off x="3943" y="8643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942">
            <a:extLst>
              <a:ext uri="{FF2B5EF4-FFF2-40B4-BE49-F238E27FC236}">
                <a16:creationId xmlns:a16="http://schemas.microsoft.com/office/drawing/2014/main" id="{40F058E1-1E85-0887-5FD6-13096135BD3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6" y="8558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941">
            <a:extLst>
              <a:ext uri="{FF2B5EF4-FFF2-40B4-BE49-F238E27FC236}">
                <a16:creationId xmlns:a16="http://schemas.microsoft.com/office/drawing/2014/main" id="{A1826BFB-81CB-4B5F-EF45-3D5D6FB81098}"/>
              </a:ext>
            </a:extLst>
          </xdr:cNvPr>
          <xdr:cNvSpPr>
            <a:spLocks noChangeShapeType="1"/>
          </xdr:cNvSpPr>
        </xdr:nvSpPr>
        <xdr:spPr bwMode="auto">
          <a:xfrm>
            <a:off x="4516" y="8724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940">
            <a:extLst>
              <a:ext uri="{FF2B5EF4-FFF2-40B4-BE49-F238E27FC236}">
                <a16:creationId xmlns:a16="http://schemas.microsoft.com/office/drawing/2014/main" id="{04368937-1390-4BE8-B5D2-FD69C4E2B172}"/>
              </a:ext>
            </a:extLst>
          </xdr:cNvPr>
          <xdr:cNvSpPr>
            <a:spLocks noChangeShapeType="1"/>
          </xdr:cNvSpPr>
        </xdr:nvSpPr>
        <xdr:spPr bwMode="auto">
          <a:xfrm>
            <a:off x="3943" y="8479"/>
            <a:ext cx="1" cy="2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939">
            <a:extLst>
              <a:ext uri="{FF2B5EF4-FFF2-40B4-BE49-F238E27FC236}">
                <a16:creationId xmlns:a16="http://schemas.microsoft.com/office/drawing/2014/main" id="{4FDA9A0C-FFE4-991F-57D2-1CAB2060C87F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5" y="8558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938">
            <a:extLst>
              <a:ext uri="{FF2B5EF4-FFF2-40B4-BE49-F238E27FC236}">
                <a16:creationId xmlns:a16="http://schemas.microsoft.com/office/drawing/2014/main" id="{F7786336-C489-3DCA-EBF6-AF8BBD3D1BC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6" y="8558"/>
            <a:ext cx="1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937">
            <a:extLst>
              <a:ext uri="{FF2B5EF4-FFF2-40B4-BE49-F238E27FC236}">
                <a16:creationId xmlns:a16="http://schemas.microsoft.com/office/drawing/2014/main" id="{5287EDF4-D7F3-B4EE-0DA9-2F2DE11C1A7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558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36">
            <a:extLst>
              <a:ext uri="{FF2B5EF4-FFF2-40B4-BE49-F238E27FC236}">
                <a16:creationId xmlns:a16="http://schemas.microsoft.com/office/drawing/2014/main" id="{B7EAE6BE-938E-EAF3-CAEE-DACEF32105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724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35">
            <a:extLst>
              <a:ext uri="{FF2B5EF4-FFF2-40B4-BE49-F238E27FC236}">
                <a16:creationId xmlns:a16="http://schemas.microsoft.com/office/drawing/2014/main" id="{FE54B75F-3EC4-13D2-DD82-888C70AF2DCA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2273"/>
            <a:ext cx="1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934">
            <a:extLst>
              <a:ext uri="{FF2B5EF4-FFF2-40B4-BE49-F238E27FC236}">
                <a16:creationId xmlns:a16="http://schemas.microsoft.com/office/drawing/2014/main" id="{B0477302-A4FD-1ACF-7A54-D39E638914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3372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33">
            <a:extLst>
              <a:ext uri="{FF2B5EF4-FFF2-40B4-BE49-F238E27FC236}">
                <a16:creationId xmlns:a16="http://schemas.microsoft.com/office/drawing/2014/main" id="{2F0FA2C7-F212-39A0-6E58-C6C7135CD817}"/>
              </a:ext>
            </a:extLst>
          </xdr:cNvPr>
          <xdr:cNvSpPr>
            <a:spLocks noChangeShapeType="1"/>
          </xdr:cNvSpPr>
        </xdr:nvSpPr>
        <xdr:spPr bwMode="auto">
          <a:xfrm>
            <a:off x="3857" y="1647"/>
            <a:ext cx="740" cy="1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32">
            <a:extLst>
              <a:ext uri="{FF2B5EF4-FFF2-40B4-BE49-F238E27FC236}">
                <a16:creationId xmlns:a16="http://schemas.microsoft.com/office/drawing/2014/main" id="{16756A98-3978-7901-2B54-07E0CFB28205}"/>
              </a:ext>
            </a:extLst>
          </xdr:cNvPr>
          <xdr:cNvSpPr>
            <a:spLocks noChangeShapeType="1"/>
          </xdr:cNvSpPr>
        </xdr:nvSpPr>
        <xdr:spPr bwMode="auto">
          <a:xfrm>
            <a:off x="3857" y="160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31">
            <a:extLst>
              <a:ext uri="{FF2B5EF4-FFF2-40B4-BE49-F238E27FC236}">
                <a16:creationId xmlns:a16="http://schemas.microsoft.com/office/drawing/2014/main" id="{86959898-3F91-783B-62FB-C89C97B8C0A2}"/>
              </a:ext>
            </a:extLst>
          </xdr:cNvPr>
          <xdr:cNvSpPr>
            <a:spLocks noChangeShapeType="1"/>
          </xdr:cNvSpPr>
        </xdr:nvSpPr>
        <xdr:spPr bwMode="auto">
          <a:xfrm>
            <a:off x="3478" y="1640"/>
            <a:ext cx="3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30">
            <a:extLst>
              <a:ext uri="{FF2B5EF4-FFF2-40B4-BE49-F238E27FC236}">
                <a16:creationId xmlns:a16="http://schemas.microsoft.com/office/drawing/2014/main" id="{8C2718C8-6F1E-F3F6-1FA7-744B750DE700}"/>
              </a:ext>
            </a:extLst>
          </xdr:cNvPr>
          <xdr:cNvSpPr>
            <a:spLocks noChangeShapeType="1"/>
          </xdr:cNvSpPr>
        </xdr:nvSpPr>
        <xdr:spPr bwMode="auto">
          <a:xfrm>
            <a:off x="3478" y="1607"/>
            <a:ext cx="3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929">
            <a:extLst>
              <a:ext uri="{FF2B5EF4-FFF2-40B4-BE49-F238E27FC236}">
                <a16:creationId xmlns:a16="http://schemas.microsoft.com/office/drawing/2014/main" id="{7B403C64-8E90-D172-EDEA-8C9B01432DA6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07"/>
            <a:ext cx="64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28">
            <a:extLst>
              <a:ext uri="{FF2B5EF4-FFF2-40B4-BE49-F238E27FC236}">
                <a16:creationId xmlns:a16="http://schemas.microsoft.com/office/drawing/2014/main" id="{63A42FF1-B3BA-03A8-1F96-3018068D101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40"/>
            <a:ext cx="6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927">
            <a:extLst>
              <a:ext uri="{FF2B5EF4-FFF2-40B4-BE49-F238E27FC236}">
                <a16:creationId xmlns:a16="http://schemas.microsoft.com/office/drawing/2014/main" id="{4E33FA4C-FE3B-65B4-0B9D-5C942E60DEBF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293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926">
            <a:extLst>
              <a:ext uri="{FF2B5EF4-FFF2-40B4-BE49-F238E27FC236}">
                <a16:creationId xmlns:a16="http://schemas.microsoft.com/office/drawing/2014/main" id="{6E7AF925-769C-090E-A2E5-1B1630AA285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306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925">
            <a:extLst>
              <a:ext uri="{FF2B5EF4-FFF2-40B4-BE49-F238E27FC236}">
                <a16:creationId xmlns:a16="http://schemas.microsoft.com/office/drawing/2014/main" id="{A681823E-34C8-E04D-3C45-3A01A3F66D1B}"/>
              </a:ext>
            </a:extLst>
          </xdr:cNvPr>
          <xdr:cNvSpPr>
            <a:spLocks noChangeShapeType="1"/>
          </xdr:cNvSpPr>
        </xdr:nvSpPr>
        <xdr:spPr bwMode="auto">
          <a:xfrm>
            <a:off x="4692" y="4973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924">
            <a:extLst>
              <a:ext uri="{FF2B5EF4-FFF2-40B4-BE49-F238E27FC236}">
                <a16:creationId xmlns:a16="http://schemas.microsoft.com/office/drawing/2014/main" id="{825CF9ED-F0DE-0C94-E949-7BD6772D43C5}"/>
              </a:ext>
            </a:extLst>
          </xdr:cNvPr>
          <xdr:cNvSpPr>
            <a:spLocks noChangeShapeType="1"/>
          </xdr:cNvSpPr>
        </xdr:nvSpPr>
        <xdr:spPr bwMode="auto">
          <a:xfrm>
            <a:off x="4692" y="4986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923">
            <a:extLst>
              <a:ext uri="{FF2B5EF4-FFF2-40B4-BE49-F238E27FC236}">
                <a16:creationId xmlns:a16="http://schemas.microsoft.com/office/drawing/2014/main" id="{684FE65E-5C27-85A8-CAE6-ACD88334D653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091"/>
            <a:ext cx="32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922">
            <a:extLst>
              <a:ext uri="{FF2B5EF4-FFF2-40B4-BE49-F238E27FC236}">
                <a16:creationId xmlns:a16="http://schemas.microsoft.com/office/drawing/2014/main" id="{743A40CA-225D-FC9C-B4C6-CD0989E05552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105"/>
            <a:ext cx="32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921">
            <a:extLst>
              <a:ext uri="{FF2B5EF4-FFF2-40B4-BE49-F238E27FC236}">
                <a16:creationId xmlns:a16="http://schemas.microsoft.com/office/drawing/2014/main" id="{59DD3173-2E27-6175-BDB3-C4AB9A38860D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04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920">
            <a:extLst>
              <a:ext uri="{FF2B5EF4-FFF2-40B4-BE49-F238E27FC236}">
                <a16:creationId xmlns:a16="http://schemas.microsoft.com/office/drawing/2014/main" id="{EEB8631C-72D3-EC14-B99E-B9B5B9788CE2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18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919">
            <a:extLst>
              <a:ext uri="{FF2B5EF4-FFF2-40B4-BE49-F238E27FC236}">
                <a16:creationId xmlns:a16="http://schemas.microsoft.com/office/drawing/2014/main" id="{0F296218-2E0B-FDF8-6888-0C3E02280B9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9" y="2973"/>
            <a:ext cx="24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918">
            <a:extLst>
              <a:ext uri="{FF2B5EF4-FFF2-40B4-BE49-F238E27FC236}">
                <a16:creationId xmlns:a16="http://schemas.microsoft.com/office/drawing/2014/main" id="{34D92AF8-594F-3F04-5F7D-1162E44DCE0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25" y="4986"/>
            <a:ext cx="5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917">
            <a:extLst>
              <a:ext uri="{FF2B5EF4-FFF2-40B4-BE49-F238E27FC236}">
                <a16:creationId xmlns:a16="http://schemas.microsoft.com/office/drawing/2014/main" id="{CB12EE67-A520-C187-CD8F-A34256899B4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2" y="6318"/>
            <a:ext cx="4" cy="6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916">
            <a:extLst>
              <a:ext uri="{FF2B5EF4-FFF2-40B4-BE49-F238E27FC236}">
                <a16:creationId xmlns:a16="http://schemas.microsoft.com/office/drawing/2014/main" id="{E23AAF7A-8593-4AB2-6649-C178B5F1435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12" y="2973"/>
            <a:ext cx="8" cy="13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915">
            <a:extLst>
              <a:ext uri="{FF2B5EF4-FFF2-40B4-BE49-F238E27FC236}">
                <a16:creationId xmlns:a16="http://schemas.microsoft.com/office/drawing/2014/main" id="{FE06A440-09F1-B3A4-1F52-36B7E4269A02}"/>
              </a:ext>
            </a:extLst>
          </xdr:cNvPr>
          <xdr:cNvSpPr>
            <a:spLocks noChangeShapeType="1"/>
          </xdr:cNvSpPr>
        </xdr:nvSpPr>
        <xdr:spPr bwMode="auto">
          <a:xfrm>
            <a:off x="4145" y="7369"/>
            <a:ext cx="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914">
            <a:extLst>
              <a:ext uri="{FF2B5EF4-FFF2-40B4-BE49-F238E27FC236}">
                <a16:creationId xmlns:a16="http://schemas.microsoft.com/office/drawing/2014/main" id="{A611401D-F3C9-800E-D096-EABFF77B859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69" y="6973"/>
            <a:ext cx="6" cy="39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913">
            <a:extLst>
              <a:ext uri="{FF2B5EF4-FFF2-40B4-BE49-F238E27FC236}">
                <a16:creationId xmlns:a16="http://schemas.microsoft.com/office/drawing/2014/main" id="{59E8583B-9B05-533A-AEF1-C3F907B85DE7}"/>
              </a:ext>
            </a:extLst>
          </xdr:cNvPr>
          <xdr:cNvSpPr>
            <a:spLocks noChangeShapeType="1"/>
          </xdr:cNvSpPr>
        </xdr:nvSpPr>
        <xdr:spPr bwMode="auto">
          <a:xfrm>
            <a:off x="3745" y="7402"/>
            <a:ext cx="96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912">
            <a:extLst>
              <a:ext uri="{FF2B5EF4-FFF2-40B4-BE49-F238E27FC236}">
                <a16:creationId xmlns:a16="http://schemas.microsoft.com/office/drawing/2014/main" id="{8ACC9313-1592-94FE-6147-5FA5D7CE20E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03" y="6971"/>
            <a:ext cx="4" cy="4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911">
            <a:extLst>
              <a:ext uri="{FF2B5EF4-FFF2-40B4-BE49-F238E27FC236}">
                <a16:creationId xmlns:a16="http://schemas.microsoft.com/office/drawing/2014/main" id="{E9DB49C3-B1DE-BCEA-2EE1-4D014526DA5E}"/>
              </a:ext>
            </a:extLst>
          </xdr:cNvPr>
          <xdr:cNvSpPr>
            <a:spLocks noChangeShapeType="1"/>
          </xdr:cNvSpPr>
        </xdr:nvSpPr>
        <xdr:spPr bwMode="auto">
          <a:xfrm flipV="1">
            <a:off x="4646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910">
            <a:extLst>
              <a:ext uri="{FF2B5EF4-FFF2-40B4-BE49-F238E27FC236}">
                <a16:creationId xmlns:a16="http://schemas.microsoft.com/office/drawing/2014/main" id="{76B34852-9D1A-2CD4-37FE-B9A4D2D9487A}"/>
              </a:ext>
            </a:extLst>
          </xdr:cNvPr>
          <xdr:cNvSpPr>
            <a:spLocks noChangeShapeType="1"/>
          </xdr:cNvSpPr>
        </xdr:nvSpPr>
        <xdr:spPr bwMode="auto">
          <a:xfrm flipV="1">
            <a:off x="4679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909">
            <a:extLst>
              <a:ext uri="{FF2B5EF4-FFF2-40B4-BE49-F238E27FC236}">
                <a16:creationId xmlns:a16="http://schemas.microsoft.com/office/drawing/2014/main" id="{D91FF36F-8CBA-62F9-7F9A-E0D81F6E231E}"/>
              </a:ext>
            </a:extLst>
          </xdr:cNvPr>
          <xdr:cNvSpPr>
            <a:spLocks noChangeShapeType="1"/>
          </xdr:cNvSpPr>
        </xdr:nvSpPr>
        <xdr:spPr bwMode="auto">
          <a:xfrm flipV="1">
            <a:off x="4712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908">
            <a:extLst>
              <a:ext uri="{FF2B5EF4-FFF2-40B4-BE49-F238E27FC236}">
                <a16:creationId xmlns:a16="http://schemas.microsoft.com/office/drawing/2014/main" id="{7DBE9246-F0BA-E1C3-3437-511A6E56E9F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46" y="2973"/>
            <a:ext cx="23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907">
            <a:extLst>
              <a:ext uri="{FF2B5EF4-FFF2-40B4-BE49-F238E27FC236}">
                <a16:creationId xmlns:a16="http://schemas.microsoft.com/office/drawing/2014/main" id="{21FB62BC-0DBC-DEFB-4181-AB4A8FA3779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6" y="6971"/>
            <a:ext cx="10" cy="7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906">
            <a:extLst>
              <a:ext uri="{FF2B5EF4-FFF2-40B4-BE49-F238E27FC236}">
                <a16:creationId xmlns:a16="http://schemas.microsoft.com/office/drawing/2014/main" id="{F64F5EB9-27E0-65EB-E5EF-D9FBB63DFCD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905">
            <a:extLst>
              <a:ext uri="{FF2B5EF4-FFF2-40B4-BE49-F238E27FC236}">
                <a16:creationId xmlns:a16="http://schemas.microsoft.com/office/drawing/2014/main" id="{EAF9BDB4-AB26-A4AC-7E05-B30479E12A3A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904">
            <a:extLst>
              <a:ext uri="{FF2B5EF4-FFF2-40B4-BE49-F238E27FC236}">
                <a16:creationId xmlns:a16="http://schemas.microsoft.com/office/drawing/2014/main" id="{809A95D8-9642-D659-CDBF-BFE08F73960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903">
            <a:extLst>
              <a:ext uri="{FF2B5EF4-FFF2-40B4-BE49-F238E27FC236}">
                <a16:creationId xmlns:a16="http://schemas.microsoft.com/office/drawing/2014/main" id="{D2016BD2-7355-8BE8-0462-612E7FA10ABF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902">
            <a:extLst>
              <a:ext uri="{FF2B5EF4-FFF2-40B4-BE49-F238E27FC236}">
                <a16:creationId xmlns:a16="http://schemas.microsoft.com/office/drawing/2014/main" id="{8F6625BD-B5C4-D413-474B-5ABFE665FA6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901">
            <a:extLst>
              <a:ext uri="{FF2B5EF4-FFF2-40B4-BE49-F238E27FC236}">
                <a16:creationId xmlns:a16="http://schemas.microsoft.com/office/drawing/2014/main" id="{40619435-801D-8F38-1FE9-0D8D4D9700A3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900">
            <a:extLst>
              <a:ext uri="{FF2B5EF4-FFF2-40B4-BE49-F238E27FC236}">
                <a16:creationId xmlns:a16="http://schemas.microsoft.com/office/drawing/2014/main" id="{026EF52A-A825-AE79-C316-FE9415C652DC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899">
            <a:extLst>
              <a:ext uri="{FF2B5EF4-FFF2-40B4-BE49-F238E27FC236}">
                <a16:creationId xmlns:a16="http://schemas.microsoft.com/office/drawing/2014/main" id="{40FA70B5-06EB-A93D-A256-4B2A957EF98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898">
            <a:extLst>
              <a:ext uri="{FF2B5EF4-FFF2-40B4-BE49-F238E27FC236}">
                <a16:creationId xmlns:a16="http://schemas.microsoft.com/office/drawing/2014/main" id="{DD8F7A9D-F0F9-7215-F660-8986273CE0F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897">
            <a:extLst>
              <a:ext uri="{FF2B5EF4-FFF2-40B4-BE49-F238E27FC236}">
                <a16:creationId xmlns:a16="http://schemas.microsoft.com/office/drawing/2014/main" id="{0CA6A9A5-D6DE-741E-5347-FC22004017B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896">
            <a:extLst>
              <a:ext uri="{FF2B5EF4-FFF2-40B4-BE49-F238E27FC236}">
                <a16:creationId xmlns:a16="http://schemas.microsoft.com/office/drawing/2014/main" id="{99AD9D99-8FCA-EBBA-B402-85D54DA7F735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895">
            <a:extLst>
              <a:ext uri="{FF2B5EF4-FFF2-40B4-BE49-F238E27FC236}">
                <a16:creationId xmlns:a16="http://schemas.microsoft.com/office/drawing/2014/main" id="{E726FDF7-2034-EA33-6C3E-E8DFFBDEF017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894">
            <a:extLst>
              <a:ext uri="{FF2B5EF4-FFF2-40B4-BE49-F238E27FC236}">
                <a16:creationId xmlns:a16="http://schemas.microsoft.com/office/drawing/2014/main" id="{D8668FD6-3F2E-94EB-F2C3-4C9EC190D381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893">
            <a:extLst>
              <a:ext uri="{FF2B5EF4-FFF2-40B4-BE49-F238E27FC236}">
                <a16:creationId xmlns:a16="http://schemas.microsoft.com/office/drawing/2014/main" id="{511A1C96-68E7-CA58-F633-631E1EED11BD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892">
            <a:extLst>
              <a:ext uri="{FF2B5EF4-FFF2-40B4-BE49-F238E27FC236}">
                <a16:creationId xmlns:a16="http://schemas.microsoft.com/office/drawing/2014/main" id="{2800129E-1EBD-CEEC-F34A-03316299CA1B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891">
            <a:extLst>
              <a:ext uri="{FF2B5EF4-FFF2-40B4-BE49-F238E27FC236}">
                <a16:creationId xmlns:a16="http://schemas.microsoft.com/office/drawing/2014/main" id="{7629F37C-2ED5-4B92-2D6B-86F2E4EDE80D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890">
            <a:extLst>
              <a:ext uri="{FF2B5EF4-FFF2-40B4-BE49-F238E27FC236}">
                <a16:creationId xmlns:a16="http://schemas.microsoft.com/office/drawing/2014/main" id="{A4F25BBF-6570-82F2-0DE9-8FFEF0A55D4F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889">
            <a:extLst>
              <a:ext uri="{FF2B5EF4-FFF2-40B4-BE49-F238E27FC236}">
                <a16:creationId xmlns:a16="http://schemas.microsoft.com/office/drawing/2014/main" id="{1EE587D9-9FDA-712B-7820-2165274AF9E1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888">
            <a:extLst>
              <a:ext uri="{FF2B5EF4-FFF2-40B4-BE49-F238E27FC236}">
                <a16:creationId xmlns:a16="http://schemas.microsoft.com/office/drawing/2014/main" id="{1CCE190D-F64B-6127-AD2C-000804BC706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887">
            <a:extLst>
              <a:ext uri="{FF2B5EF4-FFF2-40B4-BE49-F238E27FC236}">
                <a16:creationId xmlns:a16="http://schemas.microsoft.com/office/drawing/2014/main" id="{E0C4EF6C-D676-1E27-5352-C184BB635C87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886">
            <a:extLst>
              <a:ext uri="{FF2B5EF4-FFF2-40B4-BE49-F238E27FC236}">
                <a16:creationId xmlns:a16="http://schemas.microsoft.com/office/drawing/2014/main" id="{EFDD3222-103F-1781-C207-91F4A573894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885">
            <a:extLst>
              <a:ext uri="{FF2B5EF4-FFF2-40B4-BE49-F238E27FC236}">
                <a16:creationId xmlns:a16="http://schemas.microsoft.com/office/drawing/2014/main" id="{8E5FDCC6-CA57-0F32-6392-FE32AA514AB1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884">
            <a:extLst>
              <a:ext uri="{FF2B5EF4-FFF2-40B4-BE49-F238E27FC236}">
                <a16:creationId xmlns:a16="http://schemas.microsoft.com/office/drawing/2014/main" id="{317813A7-0C26-B488-566F-E2D5CA31284C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883">
            <a:extLst>
              <a:ext uri="{FF2B5EF4-FFF2-40B4-BE49-F238E27FC236}">
                <a16:creationId xmlns:a16="http://schemas.microsoft.com/office/drawing/2014/main" id="{611D9EA0-780C-BC2E-5E5C-29BD4E4BB91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882">
            <a:extLst>
              <a:ext uri="{FF2B5EF4-FFF2-40B4-BE49-F238E27FC236}">
                <a16:creationId xmlns:a16="http://schemas.microsoft.com/office/drawing/2014/main" id="{57DB29C2-6FAF-ED08-C9B3-D509EBAB02E8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881">
            <a:extLst>
              <a:ext uri="{FF2B5EF4-FFF2-40B4-BE49-F238E27FC236}">
                <a16:creationId xmlns:a16="http://schemas.microsoft.com/office/drawing/2014/main" id="{D2576066-4BF1-033F-8C55-57B6ED28137C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880">
            <a:extLst>
              <a:ext uri="{FF2B5EF4-FFF2-40B4-BE49-F238E27FC236}">
                <a16:creationId xmlns:a16="http://schemas.microsoft.com/office/drawing/2014/main" id="{AC21026D-EF55-5738-2767-3CDFA11B9D2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3713"/>
            <a:ext cx="2" cy="5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879">
            <a:extLst>
              <a:ext uri="{FF2B5EF4-FFF2-40B4-BE49-F238E27FC236}">
                <a16:creationId xmlns:a16="http://schemas.microsoft.com/office/drawing/2014/main" id="{56C5D5F6-3084-BF32-36BD-FD84E389780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986"/>
            <a:ext cx="2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878">
            <a:extLst>
              <a:ext uri="{FF2B5EF4-FFF2-40B4-BE49-F238E27FC236}">
                <a16:creationId xmlns:a16="http://schemas.microsoft.com/office/drawing/2014/main" id="{4BF59159-0AE6-964E-949F-5C3FC0862C82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091"/>
            <a:ext cx="2" cy="2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877">
            <a:extLst>
              <a:ext uri="{FF2B5EF4-FFF2-40B4-BE49-F238E27FC236}">
                <a16:creationId xmlns:a16="http://schemas.microsoft.com/office/drawing/2014/main" id="{8BD44FA9-2D81-2A57-F460-F2F936F17702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318"/>
            <a:ext cx="2" cy="17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876">
            <a:extLst>
              <a:ext uri="{FF2B5EF4-FFF2-40B4-BE49-F238E27FC236}">
                <a16:creationId xmlns:a16="http://schemas.microsoft.com/office/drawing/2014/main" id="{EC212141-90EA-76D0-2D0D-CA6FBC4B3D34}"/>
              </a:ext>
            </a:extLst>
          </xdr:cNvPr>
          <xdr:cNvSpPr>
            <a:spLocks noChangeShapeType="1"/>
          </xdr:cNvSpPr>
        </xdr:nvSpPr>
        <xdr:spPr bwMode="auto">
          <a:xfrm flipH="1">
            <a:off x="4248" y="7704"/>
            <a:ext cx="20" cy="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875">
            <a:extLst>
              <a:ext uri="{FF2B5EF4-FFF2-40B4-BE49-F238E27FC236}">
                <a16:creationId xmlns:a16="http://schemas.microsoft.com/office/drawing/2014/main" id="{8206F7FD-92CA-BB18-9059-92E23926553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8" y="7813"/>
            <a:ext cx="20" cy="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874">
            <a:extLst>
              <a:ext uri="{FF2B5EF4-FFF2-40B4-BE49-F238E27FC236}">
                <a16:creationId xmlns:a16="http://schemas.microsoft.com/office/drawing/2014/main" id="{D66BFC2E-44D8-EC7A-2DE6-24774228D93E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2" y="7852"/>
            <a:ext cx="1" cy="8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873">
            <a:extLst>
              <a:ext uri="{FF2B5EF4-FFF2-40B4-BE49-F238E27FC236}">
                <a16:creationId xmlns:a16="http://schemas.microsoft.com/office/drawing/2014/main" id="{44DEC6B9-C1F0-2319-4AC4-0F32F26F1181}"/>
              </a:ext>
            </a:extLst>
          </xdr:cNvPr>
          <xdr:cNvSpPr>
            <a:spLocks noChangeShapeType="1"/>
          </xdr:cNvSpPr>
        </xdr:nvSpPr>
        <xdr:spPr bwMode="auto">
          <a:xfrm flipH="1">
            <a:off x="4331" y="7706"/>
            <a:ext cx="44" cy="1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872">
            <a:extLst>
              <a:ext uri="{FF2B5EF4-FFF2-40B4-BE49-F238E27FC236}">
                <a16:creationId xmlns:a16="http://schemas.microsoft.com/office/drawing/2014/main" id="{B5FE4A6B-CCF4-9DCE-39AF-BFDDACCD15C1}"/>
              </a:ext>
            </a:extLst>
          </xdr:cNvPr>
          <xdr:cNvSpPr>
            <a:spLocks noChangeShapeType="1"/>
          </xdr:cNvSpPr>
        </xdr:nvSpPr>
        <xdr:spPr bwMode="auto">
          <a:xfrm flipH="1">
            <a:off x="4574" y="7756"/>
            <a:ext cx="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871">
            <a:extLst>
              <a:ext uri="{FF2B5EF4-FFF2-40B4-BE49-F238E27FC236}">
                <a16:creationId xmlns:a16="http://schemas.microsoft.com/office/drawing/2014/main" id="{FE879CDE-D4CE-CD21-38D3-CC1AFE678A5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6" y="7759"/>
            <a:ext cx="242" cy="28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870">
            <a:extLst>
              <a:ext uri="{FF2B5EF4-FFF2-40B4-BE49-F238E27FC236}">
                <a16:creationId xmlns:a16="http://schemas.microsoft.com/office/drawing/2014/main" id="{6095583D-B305-7633-BD52-A748DBB1DFCB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3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869">
            <a:extLst>
              <a:ext uri="{FF2B5EF4-FFF2-40B4-BE49-F238E27FC236}">
                <a16:creationId xmlns:a16="http://schemas.microsoft.com/office/drawing/2014/main" id="{F72D752C-843A-6A44-A7DB-2F61091D433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0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868">
            <a:extLst>
              <a:ext uri="{FF2B5EF4-FFF2-40B4-BE49-F238E27FC236}">
                <a16:creationId xmlns:a16="http://schemas.microsoft.com/office/drawing/2014/main" id="{8F1AED67-BF43-2271-199C-8FFB275B985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80" y="2162"/>
            <a:ext cx="158" cy="1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867">
            <a:extLst>
              <a:ext uri="{FF2B5EF4-FFF2-40B4-BE49-F238E27FC236}">
                <a16:creationId xmlns:a16="http://schemas.microsoft.com/office/drawing/2014/main" id="{1D235767-4EF6-88C7-7C52-916F036F02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2725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866">
            <a:extLst>
              <a:ext uri="{FF2B5EF4-FFF2-40B4-BE49-F238E27FC236}">
                <a16:creationId xmlns:a16="http://schemas.microsoft.com/office/drawing/2014/main" id="{142B71AB-6069-840E-34CB-97575D85C60A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156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865">
            <a:extLst>
              <a:ext uri="{FF2B5EF4-FFF2-40B4-BE49-F238E27FC236}">
                <a16:creationId xmlns:a16="http://schemas.microsoft.com/office/drawing/2014/main" id="{D9A98853-CBB6-38B3-B57E-C72E7D8C1F34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588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864">
            <a:extLst>
              <a:ext uri="{FF2B5EF4-FFF2-40B4-BE49-F238E27FC236}">
                <a16:creationId xmlns:a16="http://schemas.microsoft.com/office/drawing/2014/main" id="{65C4D7ED-3314-AA5D-1D4E-51AE21FB8F8B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4021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863">
            <a:extLst>
              <a:ext uri="{FF2B5EF4-FFF2-40B4-BE49-F238E27FC236}">
                <a16:creationId xmlns:a16="http://schemas.microsoft.com/office/drawing/2014/main" id="{131128BA-D019-D899-782D-BF0BA4AD23EC}"/>
              </a:ext>
            </a:extLst>
          </xdr:cNvPr>
          <xdr:cNvSpPr>
            <a:spLocks noChangeShapeType="1"/>
          </xdr:cNvSpPr>
        </xdr:nvSpPr>
        <xdr:spPr bwMode="auto">
          <a:xfrm>
            <a:off x="4720" y="3372"/>
            <a:ext cx="26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862">
            <a:extLst>
              <a:ext uri="{FF2B5EF4-FFF2-40B4-BE49-F238E27FC236}">
                <a16:creationId xmlns:a16="http://schemas.microsoft.com/office/drawing/2014/main" id="{8FB3AE30-7192-0672-614D-CC6DC52C43A9}"/>
              </a:ext>
            </a:extLst>
          </xdr:cNvPr>
          <xdr:cNvSpPr>
            <a:spLocks noChangeShapeType="1"/>
          </xdr:cNvSpPr>
        </xdr:nvSpPr>
        <xdr:spPr bwMode="auto">
          <a:xfrm>
            <a:off x="4722" y="3805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861">
            <a:extLst>
              <a:ext uri="{FF2B5EF4-FFF2-40B4-BE49-F238E27FC236}">
                <a16:creationId xmlns:a16="http://schemas.microsoft.com/office/drawing/2014/main" id="{E277573E-F593-7CCA-339C-37955648E7EA}"/>
              </a:ext>
            </a:extLst>
          </xdr:cNvPr>
          <xdr:cNvSpPr>
            <a:spLocks noChangeShapeType="1"/>
          </xdr:cNvSpPr>
        </xdr:nvSpPr>
        <xdr:spPr bwMode="auto">
          <a:xfrm>
            <a:off x="4732" y="5421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860">
            <a:extLst>
              <a:ext uri="{FF2B5EF4-FFF2-40B4-BE49-F238E27FC236}">
                <a16:creationId xmlns:a16="http://schemas.microsoft.com/office/drawing/2014/main" id="{93B2CD10-70CC-1022-BDF8-1861EEE76659}"/>
              </a:ext>
            </a:extLst>
          </xdr:cNvPr>
          <xdr:cNvSpPr>
            <a:spLocks noChangeShapeType="1"/>
          </xdr:cNvSpPr>
        </xdr:nvSpPr>
        <xdr:spPr bwMode="auto">
          <a:xfrm>
            <a:off x="4735" y="5853"/>
            <a:ext cx="2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859">
            <a:extLst>
              <a:ext uri="{FF2B5EF4-FFF2-40B4-BE49-F238E27FC236}">
                <a16:creationId xmlns:a16="http://schemas.microsoft.com/office/drawing/2014/main" id="{39B20268-6663-07F5-EBE2-87E17FC1DD58}"/>
              </a:ext>
            </a:extLst>
          </xdr:cNvPr>
          <xdr:cNvSpPr>
            <a:spLocks noChangeShapeType="1"/>
          </xdr:cNvSpPr>
        </xdr:nvSpPr>
        <xdr:spPr bwMode="auto">
          <a:xfrm>
            <a:off x="4740" y="6716"/>
            <a:ext cx="24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858">
            <a:extLst>
              <a:ext uri="{FF2B5EF4-FFF2-40B4-BE49-F238E27FC236}">
                <a16:creationId xmlns:a16="http://schemas.microsoft.com/office/drawing/2014/main" id="{8A0F1E7A-1B5A-22FE-9D4D-969306C2C582}"/>
              </a:ext>
            </a:extLst>
          </xdr:cNvPr>
          <xdr:cNvSpPr>
            <a:spLocks noChangeShapeType="1"/>
          </xdr:cNvSpPr>
        </xdr:nvSpPr>
        <xdr:spPr bwMode="auto">
          <a:xfrm>
            <a:off x="4742" y="7149"/>
            <a:ext cx="2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857">
            <a:extLst>
              <a:ext uri="{FF2B5EF4-FFF2-40B4-BE49-F238E27FC236}">
                <a16:creationId xmlns:a16="http://schemas.microsoft.com/office/drawing/2014/main" id="{0C3B5649-E94A-0D57-2554-D4EDE89B1FA0}"/>
              </a:ext>
            </a:extLst>
          </xdr:cNvPr>
          <xdr:cNvSpPr>
            <a:spLocks noChangeShapeType="1"/>
          </xdr:cNvSpPr>
        </xdr:nvSpPr>
        <xdr:spPr bwMode="auto">
          <a:xfrm>
            <a:off x="4745" y="7581"/>
            <a:ext cx="24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856">
            <a:extLst>
              <a:ext uri="{FF2B5EF4-FFF2-40B4-BE49-F238E27FC236}">
                <a16:creationId xmlns:a16="http://schemas.microsoft.com/office/drawing/2014/main" id="{BC9B2FCA-E3B0-4B0E-3A59-48DB7ABE0148}"/>
              </a:ext>
            </a:extLst>
          </xdr:cNvPr>
          <xdr:cNvSpPr>
            <a:spLocks noChangeShapeType="1"/>
          </xdr:cNvSpPr>
        </xdr:nvSpPr>
        <xdr:spPr bwMode="auto">
          <a:xfrm flipH="1">
            <a:off x="4901" y="7773"/>
            <a:ext cx="8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855">
            <a:extLst>
              <a:ext uri="{FF2B5EF4-FFF2-40B4-BE49-F238E27FC236}">
                <a16:creationId xmlns:a16="http://schemas.microsoft.com/office/drawing/2014/main" id="{70F89E98-CFF0-A5C5-52E9-005AE936B653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736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854">
            <a:extLst>
              <a:ext uri="{FF2B5EF4-FFF2-40B4-BE49-F238E27FC236}">
                <a16:creationId xmlns:a16="http://schemas.microsoft.com/office/drawing/2014/main" id="{40EC0DC6-2A9D-6CAA-435D-5DAC7F5E3C5D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933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Line 853">
            <a:extLst>
              <a:ext uri="{FF2B5EF4-FFF2-40B4-BE49-F238E27FC236}">
                <a16:creationId xmlns:a16="http://schemas.microsoft.com/office/drawing/2014/main" id="{F85EEA2B-3805-1255-8355-7469F081D6E8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502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852">
            <a:extLst>
              <a:ext uri="{FF2B5EF4-FFF2-40B4-BE49-F238E27FC236}">
                <a16:creationId xmlns:a16="http://schemas.microsoft.com/office/drawing/2014/main" id="{0C8E86F7-0B11-9C37-DE26-2255B745B950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637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851">
            <a:extLst>
              <a:ext uri="{FF2B5EF4-FFF2-40B4-BE49-F238E27FC236}">
                <a16:creationId xmlns:a16="http://schemas.microsoft.com/office/drawing/2014/main" id="{9ECFF38E-4728-79CF-6A41-5D8974A8F661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20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850">
            <a:extLst>
              <a:ext uri="{FF2B5EF4-FFF2-40B4-BE49-F238E27FC236}">
                <a16:creationId xmlns:a16="http://schemas.microsoft.com/office/drawing/2014/main" id="{576BF413-04B3-3A11-E24D-238FD18C368C}"/>
              </a:ext>
            </a:extLst>
          </xdr:cNvPr>
          <xdr:cNvSpPr>
            <a:spLocks noChangeShapeType="1"/>
          </xdr:cNvSpPr>
        </xdr:nvSpPr>
        <xdr:spPr bwMode="auto">
          <a:xfrm>
            <a:off x="3478" y="1597"/>
            <a:ext cx="1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Line 849">
            <a:extLst>
              <a:ext uri="{FF2B5EF4-FFF2-40B4-BE49-F238E27FC236}">
                <a16:creationId xmlns:a16="http://schemas.microsoft.com/office/drawing/2014/main" id="{926F95E8-97BA-E662-4934-B3831BA5F3E3}"/>
              </a:ext>
            </a:extLst>
          </xdr:cNvPr>
          <xdr:cNvSpPr>
            <a:spLocks noChangeShapeType="1"/>
          </xdr:cNvSpPr>
        </xdr:nvSpPr>
        <xdr:spPr bwMode="auto">
          <a:xfrm>
            <a:off x="3423" y="1597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848">
            <a:extLst>
              <a:ext uri="{FF2B5EF4-FFF2-40B4-BE49-F238E27FC236}">
                <a16:creationId xmlns:a16="http://schemas.microsoft.com/office/drawing/2014/main" id="{01D16FE8-A6CD-9C15-4EED-7AD167747267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1650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847">
            <a:extLst>
              <a:ext uri="{FF2B5EF4-FFF2-40B4-BE49-F238E27FC236}">
                <a16:creationId xmlns:a16="http://schemas.microsoft.com/office/drawing/2014/main" id="{5AB08D79-5023-A3BB-8B16-D77E62097C5E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846">
            <a:extLst>
              <a:ext uri="{FF2B5EF4-FFF2-40B4-BE49-F238E27FC236}">
                <a16:creationId xmlns:a16="http://schemas.microsoft.com/office/drawing/2014/main" id="{2E5600D4-E0AD-D607-7859-913E929265EC}"/>
              </a:ext>
            </a:extLst>
          </xdr:cNvPr>
          <xdr:cNvSpPr>
            <a:spLocks noChangeShapeType="1"/>
          </xdr:cNvSpPr>
        </xdr:nvSpPr>
        <xdr:spPr bwMode="auto">
          <a:xfrm flipV="1">
            <a:off x="3745" y="7369"/>
            <a:ext cx="2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845">
            <a:extLst>
              <a:ext uri="{FF2B5EF4-FFF2-40B4-BE49-F238E27FC236}">
                <a16:creationId xmlns:a16="http://schemas.microsoft.com/office/drawing/2014/main" id="{E127DA5D-8056-7A2E-4D62-BEE8665A4144}"/>
              </a:ext>
            </a:extLst>
          </xdr:cNvPr>
          <xdr:cNvSpPr>
            <a:spLocks noChangeShapeType="1"/>
          </xdr:cNvSpPr>
        </xdr:nvSpPr>
        <xdr:spPr bwMode="auto">
          <a:xfrm>
            <a:off x="4052" y="1925"/>
            <a:ext cx="484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844">
            <a:extLst>
              <a:ext uri="{FF2B5EF4-FFF2-40B4-BE49-F238E27FC236}">
                <a16:creationId xmlns:a16="http://schemas.microsoft.com/office/drawing/2014/main" id="{4233EBA5-8CBB-CE6A-FCD0-91FD086A3923}"/>
              </a:ext>
            </a:extLst>
          </xdr:cNvPr>
          <xdr:cNvSpPr>
            <a:spLocks noChangeShapeType="1"/>
          </xdr:cNvSpPr>
        </xdr:nvSpPr>
        <xdr:spPr bwMode="auto">
          <a:xfrm>
            <a:off x="4718" y="2941"/>
            <a:ext cx="27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843">
            <a:extLst>
              <a:ext uri="{FF2B5EF4-FFF2-40B4-BE49-F238E27FC236}">
                <a16:creationId xmlns:a16="http://schemas.microsoft.com/office/drawing/2014/main" id="{373706C0-C8C0-D49F-9CD4-86BC383E9030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842">
            <a:extLst>
              <a:ext uri="{FF2B5EF4-FFF2-40B4-BE49-F238E27FC236}">
                <a16:creationId xmlns:a16="http://schemas.microsoft.com/office/drawing/2014/main" id="{C31EE7B6-87C2-E126-6EFD-F65FC7BCE77A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2" y="2473"/>
            <a:ext cx="2" cy="61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841">
            <a:extLst>
              <a:ext uri="{FF2B5EF4-FFF2-40B4-BE49-F238E27FC236}">
                <a16:creationId xmlns:a16="http://schemas.microsoft.com/office/drawing/2014/main" id="{AA5BE127-FF95-C287-AE73-558938DCE938}"/>
              </a:ext>
            </a:extLst>
          </xdr:cNvPr>
          <xdr:cNvSpPr>
            <a:spLocks noChangeShapeType="1"/>
          </xdr:cNvSpPr>
        </xdr:nvSpPr>
        <xdr:spPr bwMode="auto">
          <a:xfrm flipH="1">
            <a:off x="5022" y="8671"/>
            <a:ext cx="1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840">
            <a:extLst>
              <a:ext uri="{FF2B5EF4-FFF2-40B4-BE49-F238E27FC236}">
                <a16:creationId xmlns:a16="http://schemas.microsoft.com/office/drawing/2014/main" id="{5CDAE1A2-04F9-69E9-C8CF-4D9172674FD5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0" y="8801"/>
            <a:ext cx="2" cy="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839">
            <a:extLst>
              <a:ext uri="{FF2B5EF4-FFF2-40B4-BE49-F238E27FC236}">
                <a16:creationId xmlns:a16="http://schemas.microsoft.com/office/drawing/2014/main" id="{BF819A90-9EC5-C12C-DF81-0AA0767E0AA5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838">
            <a:extLst>
              <a:ext uri="{FF2B5EF4-FFF2-40B4-BE49-F238E27FC236}">
                <a16:creationId xmlns:a16="http://schemas.microsoft.com/office/drawing/2014/main" id="{1FC13998-3B53-4E5A-3467-ABC5DC18EB96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837">
            <a:extLst>
              <a:ext uri="{FF2B5EF4-FFF2-40B4-BE49-F238E27FC236}">
                <a16:creationId xmlns:a16="http://schemas.microsoft.com/office/drawing/2014/main" id="{0B71778F-EEFF-F47A-8E0E-2766AEA569B6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836">
            <a:extLst>
              <a:ext uri="{FF2B5EF4-FFF2-40B4-BE49-F238E27FC236}">
                <a16:creationId xmlns:a16="http://schemas.microsoft.com/office/drawing/2014/main" id="{46563D8E-3D50-1EA0-8BF8-6F51A2111EC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0" y="1888"/>
            <a:ext cx="3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835">
            <a:extLst>
              <a:ext uri="{FF2B5EF4-FFF2-40B4-BE49-F238E27FC236}">
                <a16:creationId xmlns:a16="http://schemas.microsoft.com/office/drawing/2014/main" id="{E00E882A-8F60-7437-C592-1DD0C25EFDE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19" y="1909"/>
            <a:ext cx="11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834">
            <a:extLst>
              <a:ext uri="{FF2B5EF4-FFF2-40B4-BE49-F238E27FC236}">
                <a16:creationId xmlns:a16="http://schemas.microsoft.com/office/drawing/2014/main" id="{942E062D-596F-6487-7265-C4E917F994D4}"/>
              </a:ext>
            </a:extLst>
          </xdr:cNvPr>
          <xdr:cNvSpPr>
            <a:spLocks noChangeShapeType="1"/>
          </xdr:cNvSpPr>
        </xdr:nvSpPr>
        <xdr:spPr bwMode="auto">
          <a:xfrm flipH="1">
            <a:off x="4179" y="1922"/>
            <a:ext cx="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833">
            <a:extLst>
              <a:ext uri="{FF2B5EF4-FFF2-40B4-BE49-F238E27FC236}">
                <a16:creationId xmlns:a16="http://schemas.microsoft.com/office/drawing/2014/main" id="{64206816-C7AB-C1E3-7002-1B793BC5B40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3" y="1975"/>
            <a:ext cx="8" cy="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832">
            <a:extLst>
              <a:ext uri="{FF2B5EF4-FFF2-40B4-BE49-F238E27FC236}">
                <a16:creationId xmlns:a16="http://schemas.microsoft.com/office/drawing/2014/main" id="{0140C2E4-7E2A-CCFF-CD79-0BD2D4A1964C}"/>
              </a:ext>
            </a:extLst>
          </xdr:cNvPr>
          <xdr:cNvSpPr>
            <a:spLocks noChangeShapeType="1"/>
          </xdr:cNvSpPr>
        </xdr:nvSpPr>
        <xdr:spPr bwMode="auto">
          <a:xfrm flipH="1">
            <a:off x="4294" y="1949"/>
            <a:ext cx="13" cy="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831">
            <a:extLst>
              <a:ext uri="{FF2B5EF4-FFF2-40B4-BE49-F238E27FC236}">
                <a16:creationId xmlns:a16="http://schemas.microsoft.com/office/drawing/2014/main" id="{2622E41F-B344-603A-E282-756BB19C135E}"/>
              </a:ext>
            </a:extLst>
          </xdr:cNvPr>
          <xdr:cNvSpPr>
            <a:spLocks noChangeShapeType="1"/>
          </xdr:cNvSpPr>
        </xdr:nvSpPr>
        <xdr:spPr bwMode="auto">
          <a:xfrm>
            <a:off x="4059" y="1895"/>
            <a:ext cx="497" cy="1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" name="Line 830">
            <a:extLst>
              <a:ext uri="{FF2B5EF4-FFF2-40B4-BE49-F238E27FC236}">
                <a16:creationId xmlns:a16="http://schemas.microsoft.com/office/drawing/2014/main" id="{3952CA8C-9E03-0550-04F1-B6ECFBEB6CCE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9" y="2067"/>
            <a:ext cx="50" cy="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829">
            <a:extLst>
              <a:ext uri="{FF2B5EF4-FFF2-40B4-BE49-F238E27FC236}">
                <a16:creationId xmlns:a16="http://schemas.microsoft.com/office/drawing/2014/main" id="{664166AD-B0F2-868D-BEF9-79B9FC9C42F3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3" y="2343"/>
            <a:ext cx="149" cy="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828">
            <a:extLst>
              <a:ext uri="{FF2B5EF4-FFF2-40B4-BE49-F238E27FC236}">
                <a16:creationId xmlns:a16="http://schemas.microsoft.com/office/drawing/2014/main" id="{E2F380EE-7947-2CD2-5837-2DF2FF3AEF1E}"/>
              </a:ext>
            </a:extLst>
          </xdr:cNvPr>
          <xdr:cNvSpPr>
            <a:spLocks noChangeShapeType="1"/>
          </xdr:cNvSpPr>
        </xdr:nvSpPr>
        <xdr:spPr bwMode="auto">
          <a:xfrm>
            <a:off x="4066" y="1863"/>
            <a:ext cx="497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827">
            <a:extLst>
              <a:ext uri="{FF2B5EF4-FFF2-40B4-BE49-F238E27FC236}">
                <a16:creationId xmlns:a16="http://schemas.microsoft.com/office/drawing/2014/main" id="{4E065A1E-44F0-8880-03A0-2F9F6F191724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2540"/>
            <a:ext cx="2" cy="11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826">
            <a:extLst>
              <a:ext uri="{FF2B5EF4-FFF2-40B4-BE49-F238E27FC236}">
                <a16:creationId xmlns:a16="http://schemas.microsoft.com/office/drawing/2014/main" id="{31EDB4C6-6DB6-7650-4A89-321754B07B31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0" y="3306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Line 825">
            <a:extLst>
              <a:ext uri="{FF2B5EF4-FFF2-40B4-BE49-F238E27FC236}">
                <a16:creationId xmlns:a16="http://schemas.microsoft.com/office/drawing/2014/main" id="{6B183047-AA4C-8BE0-96C9-31FBEDDF1113}"/>
              </a:ext>
            </a:extLst>
          </xdr:cNvPr>
          <xdr:cNvSpPr>
            <a:spLocks noChangeShapeType="1"/>
          </xdr:cNvSpPr>
        </xdr:nvSpPr>
        <xdr:spPr bwMode="auto">
          <a:xfrm>
            <a:off x="3423" y="1707"/>
            <a:ext cx="2" cy="38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824">
            <a:extLst>
              <a:ext uri="{FF2B5EF4-FFF2-40B4-BE49-F238E27FC236}">
                <a16:creationId xmlns:a16="http://schemas.microsoft.com/office/drawing/2014/main" id="{3A9D4262-AC6E-4803-48B8-E8C44CC84F54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823">
            <a:extLst>
              <a:ext uri="{FF2B5EF4-FFF2-40B4-BE49-F238E27FC236}">
                <a16:creationId xmlns:a16="http://schemas.microsoft.com/office/drawing/2014/main" id="{4A968119-EA85-CEE6-612F-2AB4F6C205B7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822">
            <a:extLst>
              <a:ext uri="{FF2B5EF4-FFF2-40B4-BE49-F238E27FC236}">
                <a16:creationId xmlns:a16="http://schemas.microsoft.com/office/drawing/2014/main" id="{FF181F68-946C-D27E-06B6-C372CF959A53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3706"/>
            <a:ext cx="1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Line 821">
            <a:extLst>
              <a:ext uri="{FF2B5EF4-FFF2-40B4-BE49-F238E27FC236}">
                <a16:creationId xmlns:a16="http://schemas.microsoft.com/office/drawing/2014/main" id="{CED6CD29-CA9C-9E70-F20C-98D21652D0E7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47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820">
            <a:extLst>
              <a:ext uri="{FF2B5EF4-FFF2-40B4-BE49-F238E27FC236}">
                <a16:creationId xmlns:a16="http://schemas.microsoft.com/office/drawing/2014/main" id="{46E5D362-45D0-169D-31BD-064E5BD3F6FB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819">
            <a:extLst>
              <a:ext uri="{FF2B5EF4-FFF2-40B4-BE49-F238E27FC236}">
                <a16:creationId xmlns:a16="http://schemas.microsoft.com/office/drawing/2014/main" id="{2CD4A16B-6023-088C-DE03-D75E72826954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2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818">
            <a:extLst>
              <a:ext uri="{FF2B5EF4-FFF2-40B4-BE49-F238E27FC236}">
                <a16:creationId xmlns:a16="http://schemas.microsoft.com/office/drawing/2014/main" id="{1927F768-CBC7-C217-CA7F-09691EA75F71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1" cy="3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817">
            <a:extLst>
              <a:ext uri="{FF2B5EF4-FFF2-40B4-BE49-F238E27FC236}">
                <a16:creationId xmlns:a16="http://schemas.microsoft.com/office/drawing/2014/main" id="{89D69D7F-3824-F6C8-91FD-1E20C9556243}"/>
              </a:ext>
            </a:extLst>
          </xdr:cNvPr>
          <xdr:cNvSpPr>
            <a:spLocks noChangeShapeType="1"/>
          </xdr:cNvSpPr>
        </xdr:nvSpPr>
        <xdr:spPr bwMode="auto">
          <a:xfrm>
            <a:off x="3292" y="55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816">
            <a:extLst>
              <a:ext uri="{FF2B5EF4-FFF2-40B4-BE49-F238E27FC236}">
                <a16:creationId xmlns:a16="http://schemas.microsoft.com/office/drawing/2014/main" id="{EBFC386D-52B3-4EC5-29AB-E377116A11EA}"/>
              </a:ext>
            </a:extLst>
          </xdr:cNvPr>
          <xdr:cNvSpPr>
            <a:spLocks noChangeShapeType="1"/>
          </xdr:cNvSpPr>
        </xdr:nvSpPr>
        <xdr:spPr bwMode="auto">
          <a:xfrm>
            <a:off x="3292" y="5558"/>
            <a:ext cx="8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815">
            <a:extLst>
              <a:ext uri="{FF2B5EF4-FFF2-40B4-BE49-F238E27FC236}">
                <a16:creationId xmlns:a16="http://schemas.microsoft.com/office/drawing/2014/main" id="{6B9E2F35-FFCA-8F7B-09CB-98A7B5D360C4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814">
            <a:extLst>
              <a:ext uri="{FF2B5EF4-FFF2-40B4-BE49-F238E27FC236}">
                <a16:creationId xmlns:a16="http://schemas.microsoft.com/office/drawing/2014/main" id="{7CAEE8D9-6BDA-5EEE-E6C3-60C26095108A}"/>
              </a:ext>
            </a:extLst>
          </xdr:cNvPr>
          <xdr:cNvSpPr>
            <a:spLocks noChangeShapeType="1"/>
          </xdr:cNvSpPr>
        </xdr:nvSpPr>
        <xdr:spPr bwMode="auto">
          <a:xfrm>
            <a:off x="3302" y="5648"/>
            <a:ext cx="1" cy="3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Line 813">
            <a:extLst>
              <a:ext uri="{FF2B5EF4-FFF2-40B4-BE49-F238E27FC236}">
                <a16:creationId xmlns:a16="http://schemas.microsoft.com/office/drawing/2014/main" id="{BDAC32BD-C048-A4CA-5D0A-77A2A53558A2}"/>
              </a:ext>
            </a:extLst>
          </xdr:cNvPr>
          <xdr:cNvSpPr>
            <a:spLocks noChangeShapeType="1"/>
          </xdr:cNvSpPr>
        </xdr:nvSpPr>
        <xdr:spPr bwMode="auto">
          <a:xfrm>
            <a:off x="331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812">
            <a:extLst>
              <a:ext uri="{FF2B5EF4-FFF2-40B4-BE49-F238E27FC236}">
                <a16:creationId xmlns:a16="http://schemas.microsoft.com/office/drawing/2014/main" id="{AB2B8D60-7675-3878-83FD-7C858A1E89D6}"/>
              </a:ext>
            </a:extLst>
          </xdr:cNvPr>
          <xdr:cNvSpPr>
            <a:spLocks noChangeShapeType="1"/>
          </xdr:cNvSpPr>
        </xdr:nvSpPr>
        <xdr:spPr bwMode="auto">
          <a:xfrm>
            <a:off x="333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811">
            <a:extLst>
              <a:ext uri="{FF2B5EF4-FFF2-40B4-BE49-F238E27FC236}">
                <a16:creationId xmlns:a16="http://schemas.microsoft.com/office/drawing/2014/main" id="{54B7A9A8-BAEA-97F2-52FF-213FFA9ADB80}"/>
              </a:ext>
            </a:extLst>
          </xdr:cNvPr>
          <xdr:cNvSpPr>
            <a:spLocks noChangeShapeType="1"/>
          </xdr:cNvSpPr>
        </xdr:nvSpPr>
        <xdr:spPr bwMode="auto">
          <a:xfrm>
            <a:off x="33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810">
            <a:extLst>
              <a:ext uri="{FF2B5EF4-FFF2-40B4-BE49-F238E27FC236}">
                <a16:creationId xmlns:a16="http://schemas.microsoft.com/office/drawing/2014/main" id="{C41CE373-53EF-08AE-2A6B-8CE4501F15DF}"/>
              </a:ext>
            </a:extLst>
          </xdr:cNvPr>
          <xdr:cNvSpPr>
            <a:spLocks noChangeShapeType="1"/>
          </xdr:cNvSpPr>
        </xdr:nvSpPr>
        <xdr:spPr bwMode="auto">
          <a:xfrm>
            <a:off x="337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Line 809">
            <a:extLst>
              <a:ext uri="{FF2B5EF4-FFF2-40B4-BE49-F238E27FC236}">
                <a16:creationId xmlns:a16="http://schemas.microsoft.com/office/drawing/2014/main" id="{D6DB4520-0685-0539-F923-76887F8B5C2F}"/>
              </a:ext>
            </a:extLst>
          </xdr:cNvPr>
          <xdr:cNvSpPr>
            <a:spLocks noChangeShapeType="1"/>
          </xdr:cNvSpPr>
        </xdr:nvSpPr>
        <xdr:spPr bwMode="auto">
          <a:xfrm>
            <a:off x="3393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808">
            <a:extLst>
              <a:ext uri="{FF2B5EF4-FFF2-40B4-BE49-F238E27FC236}">
                <a16:creationId xmlns:a16="http://schemas.microsoft.com/office/drawing/2014/main" id="{4561D06F-3EE3-7FC9-51E0-A45E9F8CEC68}"/>
              </a:ext>
            </a:extLst>
          </xdr:cNvPr>
          <xdr:cNvSpPr>
            <a:spLocks noChangeShapeType="1"/>
          </xdr:cNvSpPr>
        </xdr:nvSpPr>
        <xdr:spPr bwMode="auto">
          <a:xfrm>
            <a:off x="341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807">
            <a:extLst>
              <a:ext uri="{FF2B5EF4-FFF2-40B4-BE49-F238E27FC236}">
                <a16:creationId xmlns:a16="http://schemas.microsoft.com/office/drawing/2014/main" id="{F52E397A-6125-FD1C-0734-0D676600BDBB}"/>
              </a:ext>
            </a:extLst>
          </xdr:cNvPr>
          <xdr:cNvSpPr>
            <a:spLocks noChangeShapeType="1"/>
          </xdr:cNvSpPr>
        </xdr:nvSpPr>
        <xdr:spPr bwMode="auto">
          <a:xfrm>
            <a:off x="343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806">
            <a:extLst>
              <a:ext uri="{FF2B5EF4-FFF2-40B4-BE49-F238E27FC236}">
                <a16:creationId xmlns:a16="http://schemas.microsoft.com/office/drawing/2014/main" id="{D3F07932-7AF0-F188-3402-F5CCE0E94709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915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805">
            <a:extLst>
              <a:ext uri="{FF2B5EF4-FFF2-40B4-BE49-F238E27FC236}">
                <a16:creationId xmlns:a16="http://schemas.microsoft.com/office/drawing/2014/main" id="{FDE89118-97CB-B103-E648-021F7B54754F}"/>
              </a:ext>
            </a:extLst>
          </xdr:cNvPr>
          <xdr:cNvSpPr>
            <a:spLocks noChangeShapeType="1"/>
          </xdr:cNvSpPr>
        </xdr:nvSpPr>
        <xdr:spPr bwMode="auto">
          <a:xfrm>
            <a:off x="3302" y="5905"/>
            <a:ext cx="7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804">
            <a:extLst>
              <a:ext uri="{FF2B5EF4-FFF2-40B4-BE49-F238E27FC236}">
                <a16:creationId xmlns:a16="http://schemas.microsoft.com/office/drawing/2014/main" id="{EA2EE036-A2A4-B251-649C-82941B43AE48}"/>
              </a:ext>
            </a:extLst>
          </xdr:cNvPr>
          <xdr:cNvSpPr>
            <a:spLocks noChangeShapeType="1"/>
          </xdr:cNvSpPr>
        </xdr:nvSpPr>
        <xdr:spPr bwMode="auto">
          <a:xfrm flipH="1">
            <a:off x="3544" y="6274"/>
            <a:ext cx="1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803">
            <a:extLst>
              <a:ext uri="{FF2B5EF4-FFF2-40B4-BE49-F238E27FC236}">
                <a16:creationId xmlns:a16="http://schemas.microsoft.com/office/drawing/2014/main" id="{5B1A78D3-5E9D-C7D8-FBBC-085D38A9909E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2" y="6028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802">
            <a:extLst>
              <a:ext uri="{FF2B5EF4-FFF2-40B4-BE49-F238E27FC236}">
                <a16:creationId xmlns:a16="http://schemas.microsoft.com/office/drawing/2014/main" id="{96C2A3A4-41AE-8008-3B05-35E48E871BD5}"/>
              </a:ext>
            </a:extLst>
          </xdr:cNvPr>
          <xdr:cNvSpPr>
            <a:spLocks noChangeShapeType="1"/>
          </xdr:cNvSpPr>
        </xdr:nvSpPr>
        <xdr:spPr bwMode="auto">
          <a:xfrm>
            <a:off x="3292" y="6274"/>
            <a:ext cx="13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Line 801">
            <a:extLst>
              <a:ext uri="{FF2B5EF4-FFF2-40B4-BE49-F238E27FC236}">
                <a16:creationId xmlns:a16="http://schemas.microsoft.com/office/drawing/2014/main" id="{20A16C93-3FAD-0C54-73F1-28357097FB12}"/>
              </a:ext>
            </a:extLst>
          </xdr:cNvPr>
          <xdr:cNvSpPr>
            <a:spLocks noChangeShapeType="1"/>
          </xdr:cNvSpPr>
        </xdr:nvSpPr>
        <xdr:spPr bwMode="auto">
          <a:xfrm>
            <a:off x="4145" y="7269"/>
            <a:ext cx="1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800">
            <a:extLst>
              <a:ext uri="{FF2B5EF4-FFF2-40B4-BE49-F238E27FC236}">
                <a16:creationId xmlns:a16="http://schemas.microsoft.com/office/drawing/2014/main" id="{AAC27F9E-5F24-7AC2-1EC7-CC448C37BA40}"/>
              </a:ext>
            </a:extLst>
          </xdr:cNvPr>
          <xdr:cNvSpPr>
            <a:spLocks noChangeShapeType="1"/>
          </xdr:cNvSpPr>
        </xdr:nvSpPr>
        <xdr:spPr bwMode="auto">
          <a:xfrm>
            <a:off x="4550" y="5538"/>
            <a:ext cx="1" cy="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799">
            <a:extLst>
              <a:ext uri="{FF2B5EF4-FFF2-40B4-BE49-F238E27FC236}">
                <a16:creationId xmlns:a16="http://schemas.microsoft.com/office/drawing/2014/main" id="{7F1C22AC-C656-78EC-E9E8-5EB2FB09273A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61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798">
            <a:extLst>
              <a:ext uri="{FF2B5EF4-FFF2-40B4-BE49-F238E27FC236}">
                <a16:creationId xmlns:a16="http://schemas.microsoft.com/office/drawing/2014/main" id="{3383D24F-E0F8-5432-6DD8-BAA6F289524A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53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Line 797">
            <a:extLst>
              <a:ext uri="{FF2B5EF4-FFF2-40B4-BE49-F238E27FC236}">
                <a16:creationId xmlns:a16="http://schemas.microsoft.com/office/drawing/2014/main" id="{A3B78FD8-FA7D-1695-B91C-AC5693191C5F}"/>
              </a:ext>
            </a:extLst>
          </xdr:cNvPr>
          <xdr:cNvSpPr>
            <a:spLocks noChangeShapeType="1"/>
          </xdr:cNvSpPr>
        </xdr:nvSpPr>
        <xdr:spPr bwMode="auto">
          <a:xfrm flipH="1">
            <a:off x="3558" y="6599"/>
            <a:ext cx="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796">
            <a:extLst>
              <a:ext uri="{FF2B5EF4-FFF2-40B4-BE49-F238E27FC236}">
                <a16:creationId xmlns:a16="http://schemas.microsoft.com/office/drawing/2014/main" id="{CDBC4A41-D24D-F3C9-3990-B79BC998E88F}"/>
              </a:ext>
            </a:extLst>
          </xdr:cNvPr>
          <xdr:cNvSpPr>
            <a:spLocks noChangeShapeType="1"/>
          </xdr:cNvSpPr>
        </xdr:nvSpPr>
        <xdr:spPr bwMode="auto">
          <a:xfrm>
            <a:off x="3558" y="6274"/>
            <a:ext cx="1" cy="3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795">
            <a:extLst>
              <a:ext uri="{FF2B5EF4-FFF2-40B4-BE49-F238E27FC236}">
                <a16:creationId xmlns:a16="http://schemas.microsoft.com/office/drawing/2014/main" id="{AA51BE56-89C0-CE78-B4EA-67CDF2683C08}"/>
              </a:ext>
            </a:extLst>
          </xdr:cNvPr>
          <xdr:cNvSpPr>
            <a:spLocks noChangeShapeType="1"/>
          </xdr:cNvSpPr>
        </xdr:nvSpPr>
        <xdr:spPr bwMode="auto">
          <a:xfrm>
            <a:off x="34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794">
            <a:extLst>
              <a:ext uri="{FF2B5EF4-FFF2-40B4-BE49-F238E27FC236}">
                <a16:creationId xmlns:a16="http://schemas.microsoft.com/office/drawing/2014/main" id="{00DE307E-EBA6-0C3E-66A7-76A3D6535026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12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793">
            <a:extLst>
              <a:ext uri="{FF2B5EF4-FFF2-40B4-BE49-F238E27FC236}">
                <a16:creationId xmlns:a16="http://schemas.microsoft.com/office/drawing/2014/main" id="{9182C126-4C9C-D6D7-2D61-7A74FB6C7D88}"/>
              </a:ext>
            </a:extLst>
          </xdr:cNvPr>
          <xdr:cNvSpPr>
            <a:spLocks noChangeShapeType="1"/>
          </xdr:cNvSpPr>
        </xdr:nvSpPr>
        <xdr:spPr bwMode="auto">
          <a:xfrm>
            <a:off x="3292" y="6038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792">
            <a:extLst>
              <a:ext uri="{FF2B5EF4-FFF2-40B4-BE49-F238E27FC236}">
                <a16:creationId xmlns:a16="http://schemas.microsoft.com/office/drawing/2014/main" id="{85DCBCC2-9F4A-0FE1-1A57-BC738F5D7987}"/>
              </a:ext>
            </a:extLst>
          </xdr:cNvPr>
          <xdr:cNvSpPr>
            <a:spLocks noChangeShapeType="1"/>
          </xdr:cNvSpPr>
        </xdr:nvSpPr>
        <xdr:spPr bwMode="auto">
          <a:xfrm flipH="1">
            <a:off x="3390" y="5905"/>
            <a:ext cx="2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791">
            <a:extLst>
              <a:ext uri="{FF2B5EF4-FFF2-40B4-BE49-F238E27FC236}">
                <a16:creationId xmlns:a16="http://schemas.microsoft.com/office/drawing/2014/main" id="{4395069C-5616-EA36-9D4D-092917508485}"/>
              </a:ext>
            </a:extLst>
          </xdr:cNvPr>
          <xdr:cNvSpPr>
            <a:spLocks noChangeShapeType="1"/>
          </xdr:cNvSpPr>
        </xdr:nvSpPr>
        <xdr:spPr bwMode="auto">
          <a:xfrm>
            <a:off x="3591" y="5606"/>
            <a:ext cx="1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790">
            <a:extLst>
              <a:ext uri="{FF2B5EF4-FFF2-40B4-BE49-F238E27FC236}">
                <a16:creationId xmlns:a16="http://schemas.microsoft.com/office/drawing/2014/main" id="{7D88FE06-5966-EA0B-387A-B8EDFAF09E4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782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Line 789">
            <a:extLst>
              <a:ext uri="{FF2B5EF4-FFF2-40B4-BE49-F238E27FC236}">
                <a16:creationId xmlns:a16="http://schemas.microsoft.com/office/drawing/2014/main" id="{B87CB640-EBE0-4380-EA9F-8B064B76921A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606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788">
            <a:extLst>
              <a:ext uri="{FF2B5EF4-FFF2-40B4-BE49-F238E27FC236}">
                <a16:creationId xmlns:a16="http://schemas.microsoft.com/office/drawing/2014/main" id="{C404DEF2-6439-E4F8-0EA4-25373837F14F}"/>
              </a:ext>
            </a:extLst>
          </xdr:cNvPr>
          <xdr:cNvSpPr>
            <a:spLocks noChangeShapeType="1"/>
          </xdr:cNvSpPr>
        </xdr:nvSpPr>
        <xdr:spPr bwMode="auto">
          <a:xfrm>
            <a:off x="3745" y="7269"/>
            <a:ext cx="2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787">
            <a:extLst>
              <a:ext uri="{FF2B5EF4-FFF2-40B4-BE49-F238E27FC236}">
                <a16:creationId xmlns:a16="http://schemas.microsoft.com/office/drawing/2014/main" id="{48AF7DED-A62B-307A-EAF9-548E18F25251}"/>
              </a:ext>
            </a:extLst>
          </xdr:cNvPr>
          <xdr:cNvSpPr>
            <a:spLocks noChangeShapeType="1"/>
          </xdr:cNvSpPr>
        </xdr:nvSpPr>
        <xdr:spPr bwMode="auto">
          <a:xfrm>
            <a:off x="3745" y="7369"/>
            <a:ext cx="40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786">
            <a:extLst>
              <a:ext uri="{FF2B5EF4-FFF2-40B4-BE49-F238E27FC236}">
                <a16:creationId xmlns:a16="http://schemas.microsoft.com/office/drawing/2014/main" id="{0D860465-59F2-E02F-EA95-4EFB230B9159}"/>
              </a:ext>
            </a:extLst>
          </xdr:cNvPr>
          <xdr:cNvSpPr>
            <a:spLocks noChangeShapeType="1"/>
          </xdr:cNvSpPr>
        </xdr:nvSpPr>
        <xdr:spPr bwMode="auto">
          <a:xfrm>
            <a:off x="4577" y="6054"/>
            <a:ext cx="2" cy="9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Line 785">
            <a:extLst>
              <a:ext uri="{FF2B5EF4-FFF2-40B4-BE49-F238E27FC236}">
                <a16:creationId xmlns:a16="http://schemas.microsoft.com/office/drawing/2014/main" id="{F4EC3A2F-6AF0-C1AB-7E70-EC4BE3B6EE23}"/>
              </a:ext>
            </a:extLst>
          </xdr:cNvPr>
          <xdr:cNvSpPr>
            <a:spLocks noChangeShapeType="1"/>
          </xdr:cNvSpPr>
        </xdr:nvSpPr>
        <xdr:spPr bwMode="auto">
          <a:xfrm>
            <a:off x="4510" y="7020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784">
            <a:extLst>
              <a:ext uri="{FF2B5EF4-FFF2-40B4-BE49-F238E27FC236}">
                <a16:creationId xmlns:a16="http://schemas.microsoft.com/office/drawing/2014/main" id="{80F73BDD-34A6-0F60-4318-D64948F232B5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783">
            <a:extLst>
              <a:ext uri="{FF2B5EF4-FFF2-40B4-BE49-F238E27FC236}">
                <a16:creationId xmlns:a16="http://schemas.microsoft.com/office/drawing/2014/main" id="{2248A52E-B93C-685C-7689-EA1E7C6C5137}"/>
              </a:ext>
            </a:extLst>
          </xdr:cNvPr>
          <xdr:cNvSpPr>
            <a:spLocks noChangeShapeType="1"/>
          </xdr:cNvSpPr>
        </xdr:nvSpPr>
        <xdr:spPr bwMode="auto">
          <a:xfrm>
            <a:off x="3558" y="5915"/>
            <a:ext cx="1" cy="12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Line 782">
            <a:extLst>
              <a:ext uri="{FF2B5EF4-FFF2-40B4-BE49-F238E27FC236}">
                <a16:creationId xmlns:a16="http://schemas.microsoft.com/office/drawing/2014/main" id="{C86BE040-CF55-948A-35E4-70F10BECF5B3}"/>
              </a:ext>
            </a:extLst>
          </xdr:cNvPr>
          <xdr:cNvSpPr>
            <a:spLocks noChangeShapeType="1"/>
          </xdr:cNvSpPr>
        </xdr:nvSpPr>
        <xdr:spPr bwMode="auto">
          <a:xfrm>
            <a:off x="4510" y="6054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Line 781">
            <a:extLst>
              <a:ext uri="{FF2B5EF4-FFF2-40B4-BE49-F238E27FC236}">
                <a16:creationId xmlns:a16="http://schemas.microsoft.com/office/drawing/2014/main" id="{41F929AE-339E-CC59-ABA2-966FFBCF3591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8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780">
            <a:extLst>
              <a:ext uri="{FF2B5EF4-FFF2-40B4-BE49-F238E27FC236}">
                <a16:creationId xmlns:a16="http://schemas.microsoft.com/office/drawing/2014/main" id="{00C7031D-D35C-30D4-D5F0-F85655B10A0E}"/>
              </a:ext>
            </a:extLst>
          </xdr:cNvPr>
          <xdr:cNvSpPr>
            <a:spLocks noChangeShapeType="1"/>
          </xdr:cNvSpPr>
        </xdr:nvSpPr>
        <xdr:spPr bwMode="auto">
          <a:xfrm>
            <a:off x="4510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779">
            <a:extLst>
              <a:ext uri="{FF2B5EF4-FFF2-40B4-BE49-F238E27FC236}">
                <a16:creationId xmlns:a16="http://schemas.microsoft.com/office/drawing/2014/main" id="{AE866739-3B43-29D5-D10F-30862EFEA8B9}"/>
              </a:ext>
            </a:extLst>
          </xdr:cNvPr>
          <xdr:cNvSpPr>
            <a:spLocks noChangeShapeType="1"/>
          </xdr:cNvSpPr>
        </xdr:nvSpPr>
        <xdr:spPr bwMode="auto">
          <a:xfrm flipH="1">
            <a:off x="3380" y="5915"/>
            <a:ext cx="27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778">
            <a:extLst>
              <a:ext uri="{FF2B5EF4-FFF2-40B4-BE49-F238E27FC236}">
                <a16:creationId xmlns:a16="http://schemas.microsoft.com/office/drawing/2014/main" id="{A2094A7D-36ED-1AA9-77E0-B99F5A19C3BB}"/>
              </a:ext>
            </a:extLst>
          </xdr:cNvPr>
          <xdr:cNvSpPr>
            <a:spLocks noChangeShapeType="1"/>
          </xdr:cNvSpPr>
        </xdr:nvSpPr>
        <xdr:spPr bwMode="auto">
          <a:xfrm flipV="1">
            <a:off x="3380" y="555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Line 777">
            <a:extLst>
              <a:ext uri="{FF2B5EF4-FFF2-40B4-BE49-F238E27FC236}">
                <a16:creationId xmlns:a16="http://schemas.microsoft.com/office/drawing/2014/main" id="{9C5FFFE4-FE65-66FE-3A99-58B558A979ED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54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776">
            <a:extLst>
              <a:ext uri="{FF2B5EF4-FFF2-40B4-BE49-F238E27FC236}">
                <a16:creationId xmlns:a16="http://schemas.microsoft.com/office/drawing/2014/main" id="{2A7B5766-8C48-5F04-2B24-5714874F0B32}"/>
              </a:ext>
            </a:extLst>
          </xdr:cNvPr>
          <xdr:cNvSpPr>
            <a:spLocks noChangeShapeType="1"/>
          </xdr:cNvSpPr>
        </xdr:nvSpPr>
        <xdr:spPr bwMode="auto">
          <a:xfrm>
            <a:off x="3302" y="6284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775">
            <a:extLst>
              <a:ext uri="{FF2B5EF4-FFF2-40B4-BE49-F238E27FC236}">
                <a16:creationId xmlns:a16="http://schemas.microsoft.com/office/drawing/2014/main" id="{3F7C3046-5C32-4ABD-39FA-3FED868F1932}"/>
              </a:ext>
            </a:extLst>
          </xdr:cNvPr>
          <xdr:cNvSpPr>
            <a:spLocks noChangeShapeType="1"/>
          </xdr:cNvSpPr>
        </xdr:nvSpPr>
        <xdr:spPr bwMode="auto">
          <a:xfrm>
            <a:off x="3390" y="5548"/>
            <a:ext cx="3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" name="Line 774">
            <a:extLst>
              <a:ext uri="{FF2B5EF4-FFF2-40B4-BE49-F238E27FC236}">
                <a16:creationId xmlns:a16="http://schemas.microsoft.com/office/drawing/2014/main" id="{5C787563-DE6D-2C7E-5329-D41ED0C68E97}"/>
              </a:ext>
            </a:extLst>
          </xdr:cNvPr>
          <xdr:cNvSpPr>
            <a:spLocks noChangeShapeType="1"/>
          </xdr:cNvSpPr>
        </xdr:nvSpPr>
        <xdr:spPr bwMode="auto">
          <a:xfrm>
            <a:off x="13047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Line 773">
            <a:extLst>
              <a:ext uri="{FF2B5EF4-FFF2-40B4-BE49-F238E27FC236}">
                <a16:creationId xmlns:a16="http://schemas.microsoft.com/office/drawing/2014/main" id="{2E89C0A4-6B5D-3014-D66D-6300FBCDD0F7}"/>
              </a:ext>
            </a:extLst>
          </xdr:cNvPr>
          <xdr:cNvSpPr>
            <a:spLocks noChangeShapeType="1"/>
          </xdr:cNvSpPr>
        </xdr:nvSpPr>
        <xdr:spPr bwMode="auto">
          <a:xfrm>
            <a:off x="13047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772">
            <a:extLst>
              <a:ext uri="{FF2B5EF4-FFF2-40B4-BE49-F238E27FC236}">
                <a16:creationId xmlns:a16="http://schemas.microsoft.com/office/drawing/2014/main" id="{6A8E71B7-2B52-E4F4-68CB-02940DF8E6CA}"/>
              </a:ext>
            </a:extLst>
          </xdr:cNvPr>
          <xdr:cNvSpPr>
            <a:spLocks noChangeShapeType="1"/>
          </xdr:cNvSpPr>
        </xdr:nvSpPr>
        <xdr:spPr bwMode="auto">
          <a:xfrm flipV="1">
            <a:off x="13047" y="5066"/>
            <a:ext cx="2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771">
            <a:extLst>
              <a:ext uri="{FF2B5EF4-FFF2-40B4-BE49-F238E27FC236}">
                <a16:creationId xmlns:a16="http://schemas.microsoft.com/office/drawing/2014/main" id="{A20EC4C4-05F0-D163-8F97-DC3810C2D96D}"/>
              </a:ext>
            </a:extLst>
          </xdr:cNvPr>
          <xdr:cNvSpPr>
            <a:spLocks noChangeShapeType="1"/>
          </xdr:cNvSpPr>
        </xdr:nvSpPr>
        <xdr:spPr bwMode="auto">
          <a:xfrm flipV="1">
            <a:off x="13414" y="3407"/>
            <a:ext cx="1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Line 770">
            <a:extLst>
              <a:ext uri="{FF2B5EF4-FFF2-40B4-BE49-F238E27FC236}">
                <a16:creationId xmlns:a16="http://schemas.microsoft.com/office/drawing/2014/main" id="{F231BB60-4FA6-A779-5CD4-8B6F278D1C70}"/>
              </a:ext>
            </a:extLst>
          </xdr:cNvPr>
          <xdr:cNvSpPr>
            <a:spLocks noChangeShapeType="1"/>
          </xdr:cNvSpPr>
        </xdr:nvSpPr>
        <xdr:spPr bwMode="auto">
          <a:xfrm flipV="1">
            <a:off x="6788" y="5066"/>
            <a:ext cx="1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769">
            <a:extLst>
              <a:ext uri="{FF2B5EF4-FFF2-40B4-BE49-F238E27FC236}">
                <a16:creationId xmlns:a16="http://schemas.microsoft.com/office/drawing/2014/main" id="{09142319-E3B4-4B2D-FBD5-0E77B3A43003}"/>
              </a:ext>
            </a:extLst>
          </xdr:cNvPr>
          <xdr:cNvSpPr>
            <a:spLocks noChangeShapeType="1"/>
          </xdr:cNvSpPr>
        </xdr:nvSpPr>
        <xdr:spPr bwMode="auto">
          <a:xfrm>
            <a:off x="6421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768">
            <a:extLst>
              <a:ext uri="{FF2B5EF4-FFF2-40B4-BE49-F238E27FC236}">
                <a16:creationId xmlns:a16="http://schemas.microsoft.com/office/drawing/2014/main" id="{BBF35F4E-55A3-ADDF-E7C7-76867AE9F46F}"/>
              </a:ext>
            </a:extLst>
          </xdr:cNvPr>
          <xdr:cNvSpPr>
            <a:spLocks noChangeShapeType="1"/>
          </xdr:cNvSpPr>
        </xdr:nvSpPr>
        <xdr:spPr bwMode="auto">
          <a:xfrm>
            <a:off x="6421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767">
            <a:extLst>
              <a:ext uri="{FF2B5EF4-FFF2-40B4-BE49-F238E27FC236}">
                <a16:creationId xmlns:a16="http://schemas.microsoft.com/office/drawing/2014/main" id="{88195229-F667-02E2-E784-F3DB671315FD}"/>
              </a:ext>
            </a:extLst>
          </xdr:cNvPr>
          <xdr:cNvSpPr>
            <a:spLocks noChangeShapeType="1"/>
          </xdr:cNvSpPr>
        </xdr:nvSpPr>
        <xdr:spPr bwMode="auto">
          <a:xfrm flipV="1">
            <a:off x="7519" y="4273"/>
            <a:ext cx="2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Line 766">
            <a:extLst>
              <a:ext uri="{FF2B5EF4-FFF2-40B4-BE49-F238E27FC236}">
                <a16:creationId xmlns:a16="http://schemas.microsoft.com/office/drawing/2014/main" id="{DBEDB547-0E06-9E21-C5FB-9797F3ECDBC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16" y="4273"/>
            <a:ext cx="1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Line 765">
            <a:extLst>
              <a:ext uri="{FF2B5EF4-FFF2-40B4-BE49-F238E27FC236}">
                <a16:creationId xmlns:a16="http://schemas.microsoft.com/office/drawing/2014/main" id="{71527EEE-6E31-ADE8-5B71-6721E2D989ED}"/>
              </a:ext>
            </a:extLst>
          </xdr:cNvPr>
          <xdr:cNvSpPr>
            <a:spLocks noChangeShapeType="1"/>
          </xdr:cNvSpPr>
        </xdr:nvSpPr>
        <xdr:spPr bwMode="auto">
          <a:xfrm>
            <a:off x="6421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764">
            <a:extLst>
              <a:ext uri="{FF2B5EF4-FFF2-40B4-BE49-F238E27FC236}">
                <a16:creationId xmlns:a16="http://schemas.microsoft.com/office/drawing/2014/main" id="{65A6CEA3-FD1C-9252-5A1C-70C764C39EFC}"/>
              </a:ext>
            </a:extLst>
          </xdr:cNvPr>
          <xdr:cNvSpPr>
            <a:spLocks noChangeShapeType="1"/>
          </xdr:cNvSpPr>
        </xdr:nvSpPr>
        <xdr:spPr bwMode="auto">
          <a:xfrm>
            <a:off x="6421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763">
            <a:extLst>
              <a:ext uri="{FF2B5EF4-FFF2-40B4-BE49-F238E27FC236}">
                <a16:creationId xmlns:a16="http://schemas.microsoft.com/office/drawing/2014/main" id="{9CBA67D2-4ED8-7755-E770-6860DF80F561}"/>
              </a:ext>
            </a:extLst>
          </xdr:cNvPr>
          <xdr:cNvSpPr>
            <a:spLocks noChangeShapeType="1"/>
          </xdr:cNvSpPr>
        </xdr:nvSpPr>
        <xdr:spPr bwMode="auto">
          <a:xfrm flipV="1">
            <a:off x="6421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Line 762">
            <a:extLst>
              <a:ext uri="{FF2B5EF4-FFF2-40B4-BE49-F238E27FC236}">
                <a16:creationId xmlns:a16="http://schemas.microsoft.com/office/drawing/2014/main" id="{132B643B-1882-48A9-8CAF-E4399AFAAF21}"/>
              </a:ext>
            </a:extLst>
          </xdr:cNvPr>
          <xdr:cNvSpPr>
            <a:spLocks noChangeShapeType="1"/>
          </xdr:cNvSpPr>
        </xdr:nvSpPr>
        <xdr:spPr bwMode="auto">
          <a:xfrm flipV="1">
            <a:off x="9917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761">
            <a:extLst>
              <a:ext uri="{FF2B5EF4-FFF2-40B4-BE49-F238E27FC236}">
                <a16:creationId xmlns:a16="http://schemas.microsoft.com/office/drawing/2014/main" id="{CCE2C153-EB70-A1C5-E1F5-0ED1252995C7}"/>
              </a:ext>
            </a:extLst>
          </xdr:cNvPr>
          <xdr:cNvSpPr>
            <a:spLocks noChangeShapeType="1"/>
          </xdr:cNvSpPr>
        </xdr:nvSpPr>
        <xdr:spPr bwMode="auto">
          <a:xfrm>
            <a:off x="12316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760">
            <a:extLst>
              <a:ext uri="{FF2B5EF4-FFF2-40B4-BE49-F238E27FC236}">
                <a16:creationId xmlns:a16="http://schemas.microsoft.com/office/drawing/2014/main" id="{16FF58D3-36CC-7254-ABDD-A132F979D3F4}"/>
              </a:ext>
            </a:extLst>
          </xdr:cNvPr>
          <xdr:cNvSpPr>
            <a:spLocks noChangeShapeType="1"/>
          </xdr:cNvSpPr>
        </xdr:nvSpPr>
        <xdr:spPr bwMode="auto">
          <a:xfrm>
            <a:off x="12316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759">
            <a:extLst>
              <a:ext uri="{FF2B5EF4-FFF2-40B4-BE49-F238E27FC236}">
                <a16:creationId xmlns:a16="http://schemas.microsoft.com/office/drawing/2014/main" id="{6AA28692-54D5-7949-E15F-03D8E75C990A}"/>
              </a:ext>
            </a:extLst>
          </xdr:cNvPr>
          <xdr:cNvSpPr>
            <a:spLocks noChangeShapeType="1"/>
          </xdr:cNvSpPr>
        </xdr:nvSpPr>
        <xdr:spPr bwMode="auto">
          <a:xfrm>
            <a:off x="6421" y="7938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" name="Line 758">
            <a:extLst>
              <a:ext uri="{FF2B5EF4-FFF2-40B4-BE49-F238E27FC236}">
                <a16:creationId xmlns:a16="http://schemas.microsoft.com/office/drawing/2014/main" id="{565A3E60-358D-2EA7-6BB0-51FFBFFB49B1}"/>
              </a:ext>
            </a:extLst>
          </xdr:cNvPr>
          <xdr:cNvSpPr>
            <a:spLocks noChangeShapeType="1"/>
          </xdr:cNvSpPr>
        </xdr:nvSpPr>
        <xdr:spPr bwMode="auto">
          <a:xfrm>
            <a:off x="6421" y="3407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757">
            <a:extLst>
              <a:ext uri="{FF2B5EF4-FFF2-40B4-BE49-F238E27FC236}">
                <a16:creationId xmlns:a16="http://schemas.microsoft.com/office/drawing/2014/main" id="{4FD23D3C-8B27-D685-7886-F90490EE2E77}"/>
              </a:ext>
            </a:extLst>
          </xdr:cNvPr>
          <xdr:cNvSpPr>
            <a:spLocks noChangeShapeType="1"/>
          </xdr:cNvSpPr>
        </xdr:nvSpPr>
        <xdr:spPr bwMode="auto">
          <a:xfrm>
            <a:off x="14185" y="2148"/>
            <a:ext cx="14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756">
            <a:extLst>
              <a:ext uri="{FF2B5EF4-FFF2-40B4-BE49-F238E27FC236}">
                <a16:creationId xmlns:a16="http://schemas.microsoft.com/office/drawing/2014/main" id="{83F8D9D3-6CDE-AB18-3D5C-C655B56A894F}"/>
              </a:ext>
            </a:extLst>
          </xdr:cNvPr>
          <xdr:cNvSpPr>
            <a:spLocks noChangeShapeType="1"/>
          </xdr:cNvSpPr>
        </xdr:nvSpPr>
        <xdr:spPr bwMode="auto">
          <a:xfrm>
            <a:off x="14008" y="2122"/>
            <a:ext cx="110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755">
            <a:extLst>
              <a:ext uri="{FF2B5EF4-FFF2-40B4-BE49-F238E27FC236}">
                <a16:creationId xmlns:a16="http://schemas.microsoft.com/office/drawing/2014/main" id="{31C4C23A-58C7-C587-1069-D6CC15DCA5AA}"/>
              </a:ext>
            </a:extLst>
          </xdr:cNvPr>
          <xdr:cNvSpPr>
            <a:spLocks noChangeShapeType="1"/>
          </xdr:cNvSpPr>
        </xdr:nvSpPr>
        <xdr:spPr bwMode="auto">
          <a:xfrm>
            <a:off x="13839" y="2097"/>
            <a:ext cx="110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754">
            <a:extLst>
              <a:ext uri="{FF2B5EF4-FFF2-40B4-BE49-F238E27FC236}">
                <a16:creationId xmlns:a16="http://schemas.microsoft.com/office/drawing/2014/main" id="{4A141752-FB92-A38B-D125-2390B87E43DA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30" y="2064"/>
            <a:ext cx="2" cy="1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Line 753">
            <a:extLst>
              <a:ext uri="{FF2B5EF4-FFF2-40B4-BE49-F238E27FC236}">
                <a16:creationId xmlns:a16="http://schemas.microsoft.com/office/drawing/2014/main" id="{921B9128-1171-5646-BE50-0F3CB175F613}"/>
              </a:ext>
            </a:extLst>
          </xdr:cNvPr>
          <xdr:cNvSpPr>
            <a:spLocks noChangeShapeType="1"/>
          </xdr:cNvSpPr>
        </xdr:nvSpPr>
        <xdr:spPr bwMode="auto">
          <a:xfrm>
            <a:off x="13770" y="2012"/>
            <a:ext cx="915" cy="1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752">
            <a:extLst>
              <a:ext uri="{FF2B5EF4-FFF2-40B4-BE49-F238E27FC236}">
                <a16:creationId xmlns:a16="http://schemas.microsoft.com/office/drawing/2014/main" id="{4C8E0606-4917-B377-C345-D1D5E583129F}"/>
              </a:ext>
            </a:extLst>
          </xdr:cNvPr>
          <xdr:cNvSpPr>
            <a:spLocks noChangeShapeType="1"/>
          </xdr:cNvSpPr>
        </xdr:nvSpPr>
        <xdr:spPr bwMode="auto">
          <a:xfrm>
            <a:off x="13856" y="1776"/>
            <a:ext cx="829" cy="26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751">
            <a:extLst>
              <a:ext uri="{FF2B5EF4-FFF2-40B4-BE49-F238E27FC236}">
                <a16:creationId xmlns:a16="http://schemas.microsoft.com/office/drawing/2014/main" id="{BC6C209F-9EDE-CD3B-7D6F-A92CD4F9CA5B}"/>
              </a:ext>
            </a:extLst>
          </xdr:cNvPr>
          <xdr:cNvSpPr>
            <a:spLocks noChangeShapeType="1"/>
          </xdr:cNvSpPr>
        </xdr:nvSpPr>
        <xdr:spPr bwMode="auto">
          <a:xfrm>
            <a:off x="13763" y="1776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750">
            <a:extLst>
              <a:ext uri="{FF2B5EF4-FFF2-40B4-BE49-F238E27FC236}">
                <a16:creationId xmlns:a16="http://schemas.microsoft.com/office/drawing/2014/main" id="{52D30F20-5A93-8728-BDE2-FC4E29D0F0C7}"/>
              </a:ext>
            </a:extLst>
          </xdr:cNvPr>
          <xdr:cNvSpPr>
            <a:spLocks noChangeShapeType="1"/>
          </xdr:cNvSpPr>
        </xdr:nvSpPr>
        <xdr:spPr bwMode="auto">
          <a:xfrm>
            <a:off x="13653" y="1776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Line 749">
            <a:extLst>
              <a:ext uri="{FF2B5EF4-FFF2-40B4-BE49-F238E27FC236}">
                <a16:creationId xmlns:a16="http://schemas.microsoft.com/office/drawing/2014/main" id="{E615D050-FE5A-84B7-F6FB-9F9402C7E50B}"/>
              </a:ext>
            </a:extLst>
          </xdr:cNvPr>
          <xdr:cNvSpPr>
            <a:spLocks noChangeShapeType="1"/>
          </xdr:cNvSpPr>
        </xdr:nvSpPr>
        <xdr:spPr bwMode="auto">
          <a:xfrm>
            <a:off x="13653" y="2004"/>
            <a:ext cx="76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748">
            <a:extLst>
              <a:ext uri="{FF2B5EF4-FFF2-40B4-BE49-F238E27FC236}">
                <a16:creationId xmlns:a16="http://schemas.microsoft.com/office/drawing/2014/main" id="{BE7E92D6-AB8B-230C-1D74-DE64CEC369A8}"/>
              </a:ext>
            </a:extLst>
          </xdr:cNvPr>
          <xdr:cNvSpPr>
            <a:spLocks noChangeShapeType="1"/>
          </xdr:cNvSpPr>
        </xdr:nvSpPr>
        <xdr:spPr bwMode="auto">
          <a:xfrm>
            <a:off x="12495" y="1767"/>
            <a:ext cx="1106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747">
            <a:extLst>
              <a:ext uri="{FF2B5EF4-FFF2-40B4-BE49-F238E27FC236}">
                <a16:creationId xmlns:a16="http://schemas.microsoft.com/office/drawing/2014/main" id="{F9389E96-D724-0430-81F1-444EA392266F}"/>
              </a:ext>
            </a:extLst>
          </xdr:cNvPr>
          <xdr:cNvSpPr>
            <a:spLocks noChangeShapeType="1"/>
          </xdr:cNvSpPr>
        </xdr:nvSpPr>
        <xdr:spPr bwMode="auto">
          <a:xfrm>
            <a:off x="12358" y="1767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746">
            <a:extLst>
              <a:ext uri="{FF2B5EF4-FFF2-40B4-BE49-F238E27FC236}">
                <a16:creationId xmlns:a16="http://schemas.microsoft.com/office/drawing/2014/main" id="{59F17B8D-C541-0F44-F51A-7AC130775945}"/>
              </a:ext>
            </a:extLst>
          </xdr:cNvPr>
          <xdr:cNvSpPr>
            <a:spLocks noChangeShapeType="1"/>
          </xdr:cNvSpPr>
        </xdr:nvSpPr>
        <xdr:spPr bwMode="auto">
          <a:xfrm>
            <a:off x="11885" y="1767"/>
            <a:ext cx="43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745">
            <a:extLst>
              <a:ext uri="{FF2B5EF4-FFF2-40B4-BE49-F238E27FC236}">
                <a16:creationId xmlns:a16="http://schemas.microsoft.com/office/drawing/2014/main" id="{67B8C4FF-9D48-97D9-63E4-E859626A8761}"/>
              </a:ext>
            </a:extLst>
          </xdr:cNvPr>
          <xdr:cNvSpPr>
            <a:spLocks noChangeShapeType="1"/>
          </xdr:cNvSpPr>
        </xdr:nvSpPr>
        <xdr:spPr bwMode="auto">
          <a:xfrm>
            <a:off x="13830" y="2183"/>
            <a:ext cx="855" cy="1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744">
            <a:extLst>
              <a:ext uri="{FF2B5EF4-FFF2-40B4-BE49-F238E27FC236}">
                <a16:creationId xmlns:a16="http://schemas.microsoft.com/office/drawing/2014/main" id="{A99403C5-9346-1F2B-ED89-A8D43F37F0EF}"/>
              </a:ext>
            </a:extLst>
          </xdr:cNvPr>
          <xdr:cNvSpPr>
            <a:spLocks noChangeShapeType="1"/>
          </xdr:cNvSpPr>
        </xdr:nvSpPr>
        <xdr:spPr bwMode="auto">
          <a:xfrm>
            <a:off x="13136" y="2157"/>
            <a:ext cx="69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743">
            <a:extLst>
              <a:ext uri="{FF2B5EF4-FFF2-40B4-BE49-F238E27FC236}">
                <a16:creationId xmlns:a16="http://schemas.microsoft.com/office/drawing/2014/main" id="{69663B82-1A7C-0BE0-EB12-4699F8CEBD4C}"/>
              </a:ext>
            </a:extLst>
          </xdr:cNvPr>
          <xdr:cNvSpPr>
            <a:spLocks noChangeShapeType="1"/>
          </xdr:cNvSpPr>
        </xdr:nvSpPr>
        <xdr:spPr bwMode="auto">
          <a:xfrm>
            <a:off x="11056" y="2157"/>
            <a:ext cx="208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742">
            <a:extLst>
              <a:ext uri="{FF2B5EF4-FFF2-40B4-BE49-F238E27FC236}">
                <a16:creationId xmlns:a16="http://schemas.microsoft.com/office/drawing/2014/main" id="{2AB88547-F62E-CAC3-F3C1-AC03DF479379}"/>
              </a:ext>
            </a:extLst>
          </xdr:cNvPr>
          <xdr:cNvSpPr>
            <a:spLocks noChangeShapeType="1"/>
          </xdr:cNvSpPr>
        </xdr:nvSpPr>
        <xdr:spPr bwMode="auto">
          <a:xfrm>
            <a:off x="10971" y="2157"/>
            <a:ext cx="5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741">
            <a:extLst>
              <a:ext uri="{FF2B5EF4-FFF2-40B4-BE49-F238E27FC236}">
                <a16:creationId xmlns:a16="http://schemas.microsoft.com/office/drawing/2014/main" id="{98A9EB1D-3909-1CF8-906C-C8DFC8EC192A}"/>
              </a:ext>
            </a:extLst>
          </xdr:cNvPr>
          <xdr:cNvSpPr>
            <a:spLocks noChangeShapeType="1"/>
          </xdr:cNvSpPr>
        </xdr:nvSpPr>
        <xdr:spPr bwMode="auto">
          <a:xfrm>
            <a:off x="10776" y="1995"/>
            <a:ext cx="2842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740">
            <a:extLst>
              <a:ext uri="{FF2B5EF4-FFF2-40B4-BE49-F238E27FC236}">
                <a16:creationId xmlns:a16="http://schemas.microsoft.com/office/drawing/2014/main" id="{E9F8B31F-7692-8B25-3196-7CAB672FE49F}"/>
              </a:ext>
            </a:extLst>
          </xdr:cNvPr>
          <xdr:cNvSpPr>
            <a:spLocks noChangeShapeType="1"/>
          </xdr:cNvSpPr>
        </xdr:nvSpPr>
        <xdr:spPr bwMode="auto">
          <a:xfrm>
            <a:off x="10659" y="1759"/>
            <a:ext cx="11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739">
            <a:extLst>
              <a:ext uri="{FF2B5EF4-FFF2-40B4-BE49-F238E27FC236}">
                <a16:creationId xmlns:a16="http://schemas.microsoft.com/office/drawing/2014/main" id="{9F489003-D489-A13B-39E0-6A264A60B32F}"/>
              </a:ext>
            </a:extLst>
          </xdr:cNvPr>
          <xdr:cNvSpPr>
            <a:spLocks noChangeShapeType="1"/>
          </xdr:cNvSpPr>
        </xdr:nvSpPr>
        <xdr:spPr bwMode="auto">
          <a:xfrm>
            <a:off x="10489" y="1759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738">
            <a:extLst>
              <a:ext uri="{FF2B5EF4-FFF2-40B4-BE49-F238E27FC236}">
                <a16:creationId xmlns:a16="http://schemas.microsoft.com/office/drawing/2014/main" id="{519E45C4-C85F-5464-073C-6EF4469A22BB}"/>
              </a:ext>
            </a:extLst>
          </xdr:cNvPr>
          <xdr:cNvSpPr>
            <a:spLocks noChangeShapeType="1"/>
          </xdr:cNvSpPr>
        </xdr:nvSpPr>
        <xdr:spPr bwMode="auto">
          <a:xfrm>
            <a:off x="10244" y="1995"/>
            <a:ext cx="4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737">
            <a:extLst>
              <a:ext uri="{FF2B5EF4-FFF2-40B4-BE49-F238E27FC236}">
                <a16:creationId xmlns:a16="http://schemas.microsoft.com/office/drawing/2014/main" id="{0E192F00-4409-C1F2-BAEF-EB5E92B34C04}"/>
              </a:ext>
            </a:extLst>
          </xdr:cNvPr>
          <xdr:cNvSpPr>
            <a:spLocks noChangeShapeType="1"/>
          </xdr:cNvSpPr>
        </xdr:nvSpPr>
        <xdr:spPr bwMode="auto">
          <a:xfrm>
            <a:off x="10023" y="1759"/>
            <a:ext cx="43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736">
            <a:extLst>
              <a:ext uri="{FF2B5EF4-FFF2-40B4-BE49-F238E27FC236}">
                <a16:creationId xmlns:a16="http://schemas.microsoft.com/office/drawing/2014/main" id="{54455B24-D158-E4AD-F71F-D2B89F9D2568}"/>
              </a:ext>
            </a:extLst>
          </xdr:cNvPr>
          <xdr:cNvSpPr>
            <a:spLocks noChangeShapeType="1"/>
          </xdr:cNvSpPr>
        </xdr:nvSpPr>
        <xdr:spPr bwMode="auto">
          <a:xfrm>
            <a:off x="9897" y="1759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735">
            <a:extLst>
              <a:ext uri="{FF2B5EF4-FFF2-40B4-BE49-F238E27FC236}">
                <a16:creationId xmlns:a16="http://schemas.microsoft.com/office/drawing/2014/main" id="{E5B5D85A-BDFF-E44B-63F9-14B1961252F2}"/>
              </a:ext>
            </a:extLst>
          </xdr:cNvPr>
          <xdr:cNvSpPr>
            <a:spLocks noChangeShapeType="1"/>
          </xdr:cNvSpPr>
        </xdr:nvSpPr>
        <xdr:spPr bwMode="auto">
          <a:xfrm>
            <a:off x="9813" y="1759"/>
            <a:ext cx="4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Line 734">
            <a:extLst>
              <a:ext uri="{FF2B5EF4-FFF2-40B4-BE49-F238E27FC236}">
                <a16:creationId xmlns:a16="http://schemas.microsoft.com/office/drawing/2014/main" id="{33F11DAD-F06A-2BB6-BEEF-8CF943C1BD89}"/>
              </a:ext>
            </a:extLst>
          </xdr:cNvPr>
          <xdr:cNvSpPr>
            <a:spLocks noChangeShapeType="1"/>
          </xdr:cNvSpPr>
        </xdr:nvSpPr>
        <xdr:spPr bwMode="auto">
          <a:xfrm>
            <a:off x="9694" y="1988"/>
            <a:ext cx="51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Line 733">
            <a:extLst>
              <a:ext uri="{FF2B5EF4-FFF2-40B4-BE49-F238E27FC236}">
                <a16:creationId xmlns:a16="http://schemas.microsoft.com/office/drawing/2014/main" id="{B32075D1-9238-5811-6923-1CF702A5F062}"/>
              </a:ext>
            </a:extLst>
          </xdr:cNvPr>
          <xdr:cNvSpPr>
            <a:spLocks noChangeShapeType="1"/>
          </xdr:cNvSpPr>
        </xdr:nvSpPr>
        <xdr:spPr bwMode="auto">
          <a:xfrm>
            <a:off x="8891" y="1995"/>
            <a:ext cx="76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732">
            <a:extLst>
              <a:ext uri="{FF2B5EF4-FFF2-40B4-BE49-F238E27FC236}">
                <a16:creationId xmlns:a16="http://schemas.microsoft.com/office/drawing/2014/main" id="{54E5399E-8533-CBAD-3364-BDCD1F85807F}"/>
              </a:ext>
            </a:extLst>
          </xdr:cNvPr>
          <xdr:cNvSpPr>
            <a:spLocks noChangeShapeType="1"/>
          </xdr:cNvSpPr>
        </xdr:nvSpPr>
        <xdr:spPr bwMode="auto">
          <a:xfrm>
            <a:off x="8333" y="2131"/>
            <a:ext cx="2579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731">
            <a:extLst>
              <a:ext uri="{FF2B5EF4-FFF2-40B4-BE49-F238E27FC236}">
                <a16:creationId xmlns:a16="http://schemas.microsoft.com/office/drawing/2014/main" id="{B2BFCF44-2663-4353-D942-1B39C4F3A90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869" y="2183"/>
            <a:ext cx="35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730">
            <a:extLst>
              <a:ext uri="{FF2B5EF4-FFF2-40B4-BE49-F238E27FC236}">
                <a16:creationId xmlns:a16="http://schemas.microsoft.com/office/drawing/2014/main" id="{D9F6ED34-238C-0FD2-ED13-4127F7C3E1A4}"/>
              </a:ext>
            </a:extLst>
          </xdr:cNvPr>
          <xdr:cNvSpPr>
            <a:spLocks noChangeShapeType="1"/>
          </xdr:cNvSpPr>
        </xdr:nvSpPr>
        <xdr:spPr bwMode="auto">
          <a:xfrm flipH="1">
            <a:off x="6904" y="1988"/>
            <a:ext cx="1149" cy="20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729">
            <a:extLst>
              <a:ext uri="{FF2B5EF4-FFF2-40B4-BE49-F238E27FC236}">
                <a16:creationId xmlns:a16="http://schemas.microsoft.com/office/drawing/2014/main" id="{459B94C4-B038-A6F7-64DD-664353337F4B}"/>
              </a:ext>
            </a:extLst>
          </xdr:cNvPr>
          <xdr:cNvSpPr>
            <a:spLocks noChangeShapeType="1"/>
          </xdr:cNvSpPr>
        </xdr:nvSpPr>
        <xdr:spPr bwMode="auto">
          <a:xfrm flipH="1">
            <a:off x="8053" y="1988"/>
            <a:ext cx="78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728">
            <a:extLst>
              <a:ext uri="{FF2B5EF4-FFF2-40B4-BE49-F238E27FC236}">
                <a16:creationId xmlns:a16="http://schemas.microsoft.com/office/drawing/2014/main" id="{B73B5CA9-EF44-DB16-2C97-4E4DFA9D0031}"/>
              </a:ext>
            </a:extLst>
          </xdr:cNvPr>
          <xdr:cNvSpPr>
            <a:spLocks noChangeShapeType="1"/>
          </xdr:cNvSpPr>
        </xdr:nvSpPr>
        <xdr:spPr bwMode="auto">
          <a:xfrm flipV="1">
            <a:off x="8045" y="1988"/>
            <a:ext cx="8" cy="14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727">
            <a:extLst>
              <a:ext uri="{FF2B5EF4-FFF2-40B4-BE49-F238E27FC236}">
                <a16:creationId xmlns:a16="http://schemas.microsoft.com/office/drawing/2014/main" id="{455B8BC6-B8ED-E76F-7502-B3DCBD81FC88}"/>
              </a:ext>
            </a:extLst>
          </xdr:cNvPr>
          <xdr:cNvSpPr>
            <a:spLocks noChangeShapeType="1"/>
          </xdr:cNvSpPr>
        </xdr:nvSpPr>
        <xdr:spPr bwMode="auto">
          <a:xfrm flipV="1">
            <a:off x="7952" y="2064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726">
            <a:extLst>
              <a:ext uri="{FF2B5EF4-FFF2-40B4-BE49-F238E27FC236}">
                <a16:creationId xmlns:a16="http://schemas.microsoft.com/office/drawing/2014/main" id="{4D500542-756F-2E0C-2B09-B9ECE84B3B28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7" y="2081"/>
            <a:ext cx="67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725">
            <a:extLst>
              <a:ext uri="{FF2B5EF4-FFF2-40B4-BE49-F238E27FC236}">
                <a16:creationId xmlns:a16="http://schemas.microsoft.com/office/drawing/2014/main" id="{7980B7A3-1B8E-62C5-ABFC-EAFF24B7C37D}"/>
              </a:ext>
            </a:extLst>
          </xdr:cNvPr>
          <xdr:cNvSpPr>
            <a:spLocks noChangeShapeType="1"/>
          </xdr:cNvSpPr>
        </xdr:nvSpPr>
        <xdr:spPr bwMode="auto">
          <a:xfrm flipV="1">
            <a:off x="7648" y="2105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724">
            <a:extLst>
              <a:ext uri="{FF2B5EF4-FFF2-40B4-BE49-F238E27FC236}">
                <a16:creationId xmlns:a16="http://schemas.microsoft.com/office/drawing/2014/main" id="{A9A44865-A96B-EB71-B741-3AAAE46609C1}"/>
              </a:ext>
            </a:extLst>
          </xdr:cNvPr>
          <xdr:cNvSpPr>
            <a:spLocks noChangeShapeType="1"/>
          </xdr:cNvSpPr>
        </xdr:nvSpPr>
        <xdr:spPr bwMode="auto">
          <a:xfrm flipV="1">
            <a:off x="7562" y="2131"/>
            <a:ext cx="17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723">
            <a:extLst>
              <a:ext uri="{FF2B5EF4-FFF2-40B4-BE49-F238E27FC236}">
                <a16:creationId xmlns:a16="http://schemas.microsoft.com/office/drawing/2014/main" id="{109CDF44-5EE2-425E-8458-70C4C6613AF2}"/>
              </a:ext>
            </a:extLst>
          </xdr:cNvPr>
          <xdr:cNvSpPr>
            <a:spLocks noChangeShapeType="1"/>
          </xdr:cNvSpPr>
        </xdr:nvSpPr>
        <xdr:spPr bwMode="auto">
          <a:xfrm>
            <a:off x="7495" y="2148"/>
            <a:ext cx="1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722">
            <a:extLst>
              <a:ext uri="{FF2B5EF4-FFF2-40B4-BE49-F238E27FC236}">
                <a16:creationId xmlns:a16="http://schemas.microsoft.com/office/drawing/2014/main" id="{20D29133-2579-128D-DBF8-AE5E6FEADCD5}"/>
              </a:ext>
            </a:extLst>
          </xdr:cNvPr>
          <xdr:cNvSpPr>
            <a:spLocks noChangeShapeType="1"/>
          </xdr:cNvSpPr>
        </xdr:nvSpPr>
        <xdr:spPr bwMode="auto">
          <a:xfrm flipV="1">
            <a:off x="7335" y="2165"/>
            <a:ext cx="84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721">
            <a:extLst>
              <a:ext uri="{FF2B5EF4-FFF2-40B4-BE49-F238E27FC236}">
                <a16:creationId xmlns:a16="http://schemas.microsoft.com/office/drawing/2014/main" id="{B54358C6-63BF-FE65-4AA5-446036F6D748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7" y="2198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720">
            <a:extLst>
              <a:ext uri="{FF2B5EF4-FFF2-40B4-BE49-F238E27FC236}">
                <a16:creationId xmlns:a16="http://schemas.microsoft.com/office/drawing/2014/main" id="{9D1B85C6-A3D3-62BC-FCF2-83F9B181CBA2}"/>
              </a:ext>
            </a:extLst>
          </xdr:cNvPr>
          <xdr:cNvSpPr>
            <a:spLocks noChangeShapeType="1"/>
          </xdr:cNvSpPr>
        </xdr:nvSpPr>
        <xdr:spPr bwMode="auto">
          <a:xfrm flipV="1">
            <a:off x="6997" y="2233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719">
            <a:extLst>
              <a:ext uri="{FF2B5EF4-FFF2-40B4-BE49-F238E27FC236}">
                <a16:creationId xmlns:a16="http://schemas.microsoft.com/office/drawing/2014/main" id="{AB69EA55-BF68-9FEB-F93D-EF055FC7FC10}"/>
              </a:ext>
            </a:extLst>
          </xdr:cNvPr>
          <xdr:cNvSpPr>
            <a:spLocks noChangeShapeType="1"/>
          </xdr:cNvSpPr>
        </xdr:nvSpPr>
        <xdr:spPr bwMode="auto">
          <a:xfrm flipV="1">
            <a:off x="6811" y="2258"/>
            <a:ext cx="101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718">
            <a:extLst>
              <a:ext uri="{FF2B5EF4-FFF2-40B4-BE49-F238E27FC236}">
                <a16:creationId xmlns:a16="http://schemas.microsoft.com/office/drawing/2014/main" id="{E277B9DB-D146-CDC2-5EAE-A9C7DF79AB8C}"/>
              </a:ext>
            </a:extLst>
          </xdr:cNvPr>
          <xdr:cNvSpPr>
            <a:spLocks noChangeShapeType="1"/>
          </xdr:cNvSpPr>
        </xdr:nvSpPr>
        <xdr:spPr bwMode="auto">
          <a:xfrm>
            <a:off x="6709" y="2291"/>
            <a:ext cx="10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Line 717">
            <a:extLst>
              <a:ext uri="{FF2B5EF4-FFF2-40B4-BE49-F238E27FC236}">
                <a16:creationId xmlns:a16="http://schemas.microsoft.com/office/drawing/2014/main" id="{A160C015-E915-95D8-F877-F61CB35D04C9}"/>
              </a:ext>
            </a:extLst>
          </xdr:cNvPr>
          <xdr:cNvSpPr>
            <a:spLocks noChangeShapeType="1"/>
          </xdr:cNvSpPr>
        </xdr:nvSpPr>
        <xdr:spPr bwMode="auto">
          <a:xfrm>
            <a:off x="8045" y="2131"/>
            <a:ext cx="2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716">
            <a:extLst>
              <a:ext uri="{FF2B5EF4-FFF2-40B4-BE49-F238E27FC236}">
                <a16:creationId xmlns:a16="http://schemas.microsoft.com/office/drawing/2014/main" id="{4F2E75A7-3F56-0E4A-A0F0-12494C595A73}"/>
              </a:ext>
            </a:extLst>
          </xdr:cNvPr>
          <xdr:cNvSpPr>
            <a:spLocks noChangeShapeType="1"/>
          </xdr:cNvSpPr>
        </xdr:nvSpPr>
        <xdr:spPr bwMode="auto">
          <a:xfrm flipV="1">
            <a:off x="8019" y="2131"/>
            <a:ext cx="2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715">
            <a:extLst>
              <a:ext uri="{FF2B5EF4-FFF2-40B4-BE49-F238E27FC236}">
                <a16:creationId xmlns:a16="http://schemas.microsoft.com/office/drawing/2014/main" id="{261CD1DC-11DE-C502-BC7B-36DD0598F3E9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9" y="2148"/>
            <a:ext cx="1310" cy="22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714">
            <a:extLst>
              <a:ext uri="{FF2B5EF4-FFF2-40B4-BE49-F238E27FC236}">
                <a16:creationId xmlns:a16="http://schemas.microsoft.com/office/drawing/2014/main" id="{57E4267F-B18F-5F7A-07F1-0B9FAA45BC26}"/>
              </a:ext>
            </a:extLst>
          </xdr:cNvPr>
          <xdr:cNvSpPr>
            <a:spLocks noChangeShapeType="1"/>
          </xdr:cNvSpPr>
        </xdr:nvSpPr>
        <xdr:spPr bwMode="auto">
          <a:xfrm>
            <a:off x="6700" y="2233"/>
            <a:ext cx="26" cy="2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Line 713">
            <a:extLst>
              <a:ext uri="{FF2B5EF4-FFF2-40B4-BE49-F238E27FC236}">
                <a16:creationId xmlns:a16="http://schemas.microsoft.com/office/drawing/2014/main" id="{18C5A937-A3CF-9530-2F6A-E8E0AC03A370}"/>
              </a:ext>
            </a:extLst>
          </xdr:cNvPr>
          <xdr:cNvSpPr>
            <a:spLocks noChangeShapeType="1"/>
          </xdr:cNvSpPr>
        </xdr:nvSpPr>
        <xdr:spPr bwMode="auto">
          <a:xfrm>
            <a:off x="8002" y="1750"/>
            <a:ext cx="1744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712">
            <a:extLst>
              <a:ext uri="{FF2B5EF4-FFF2-40B4-BE49-F238E27FC236}">
                <a16:creationId xmlns:a16="http://schemas.microsoft.com/office/drawing/2014/main" id="{F1258A27-46E4-FF48-D745-A910447CAA60}"/>
              </a:ext>
            </a:extLst>
          </xdr:cNvPr>
          <xdr:cNvSpPr>
            <a:spLocks noChangeShapeType="1"/>
          </xdr:cNvSpPr>
        </xdr:nvSpPr>
        <xdr:spPr bwMode="auto">
          <a:xfrm flipV="1">
            <a:off x="6895" y="1750"/>
            <a:ext cx="1107" cy="4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711">
            <a:extLst>
              <a:ext uri="{FF2B5EF4-FFF2-40B4-BE49-F238E27FC236}">
                <a16:creationId xmlns:a16="http://schemas.microsoft.com/office/drawing/2014/main" id="{3B053AD3-B539-1ACA-035B-4942A45F125C}"/>
              </a:ext>
            </a:extLst>
          </xdr:cNvPr>
          <xdr:cNvSpPr>
            <a:spLocks noChangeShapeType="1"/>
          </xdr:cNvSpPr>
        </xdr:nvSpPr>
        <xdr:spPr bwMode="auto">
          <a:xfrm flipV="1">
            <a:off x="6869" y="2157"/>
            <a:ext cx="26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710">
            <a:extLst>
              <a:ext uri="{FF2B5EF4-FFF2-40B4-BE49-F238E27FC236}">
                <a16:creationId xmlns:a16="http://schemas.microsoft.com/office/drawing/2014/main" id="{F82E20CF-C16C-69A8-A00B-0A8AB60B6088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0" y="2183"/>
            <a:ext cx="169" cy="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Line 709">
            <a:extLst>
              <a:ext uri="{FF2B5EF4-FFF2-40B4-BE49-F238E27FC236}">
                <a16:creationId xmlns:a16="http://schemas.microsoft.com/office/drawing/2014/main" id="{677276A5-09A1-A6F1-897E-42E0547B053E}"/>
              </a:ext>
            </a:extLst>
          </xdr:cNvPr>
          <xdr:cNvSpPr>
            <a:spLocks noChangeShapeType="1"/>
          </xdr:cNvSpPr>
        </xdr:nvSpPr>
        <xdr:spPr bwMode="auto">
          <a:xfrm flipV="1">
            <a:off x="5516" y="2233"/>
            <a:ext cx="1184" cy="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708">
            <a:extLst>
              <a:ext uri="{FF2B5EF4-FFF2-40B4-BE49-F238E27FC236}">
                <a16:creationId xmlns:a16="http://schemas.microsoft.com/office/drawing/2014/main" id="{E377CB5B-E04C-C57D-D0A6-2FD168C0C2F0}"/>
              </a:ext>
            </a:extLst>
          </xdr:cNvPr>
          <xdr:cNvSpPr>
            <a:spLocks noChangeShapeType="1"/>
          </xdr:cNvSpPr>
        </xdr:nvSpPr>
        <xdr:spPr bwMode="auto">
          <a:xfrm flipV="1">
            <a:off x="5339" y="2445"/>
            <a:ext cx="177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707">
            <a:extLst>
              <a:ext uri="{FF2B5EF4-FFF2-40B4-BE49-F238E27FC236}">
                <a16:creationId xmlns:a16="http://schemas.microsoft.com/office/drawing/2014/main" id="{9646733E-657C-F7D7-DA81-B63B5A85F3BF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2" y="2672"/>
            <a:ext cx="936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706">
            <a:extLst>
              <a:ext uri="{FF2B5EF4-FFF2-40B4-BE49-F238E27FC236}">
                <a16:creationId xmlns:a16="http://schemas.microsoft.com/office/drawing/2014/main" id="{6967F2EC-54B3-50A7-800F-4A4189DEFAD2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9" y="2639"/>
            <a:ext cx="1" cy="60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Line 705">
            <a:extLst>
              <a:ext uri="{FF2B5EF4-FFF2-40B4-BE49-F238E27FC236}">
                <a16:creationId xmlns:a16="http://schemas.microsoft.com/office/drawing/2014/main" id="{34C66A04-86C2-94ED-605D-E0559D4C84A6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19" y="2636"/>
            <a:ext cx="2" cy="63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704">
            <a:extLst>
              <a:ext uri="{FF2B5EF4-FFF2-40B4-BE49-F238E27FC236}">
                <a16:creationId xmlns:a16="http://schemas.microsoft.com/office/drawing/2014/main" id="{8AFA2B1D-56A1-3D2B-72EC-521B1D6F679E}"/>
              </a:ext>
            </a:extLst>
          </xdr:cNvPr>
          <xdr:cNvSpPr>
            <a:spLocks noChangeShapeType="1"/>
          </xdr:cNvSpPr>
        </xdr:nvSpPr>
        <xdr:spPr bwMode="auto">
          <a:xfrm>
            <a:off x="5322" y="2672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703">
            <a:extLst>
              <a:ext uri="{FF2B5EF4-FFF2-40B4-BE49-F238E27FC236}">
                <a16:creationId xmlns:a16="http://schemas.microsoft.com/office/drawing/2014/main" id="{0D667693-4CEA-CE36-E54B-E0A62731A4C5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967"/>
            <a:ext cx="183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702">
            <a:extLst>
              <a:ext uri="{FF2B5EF4-FFF2-40B4-BE49-F238E27FC236}">
                <a16:creationId xmlns:a16="http://schemas.microsoft.com/office/drawing/2014/main" id="{C78B88E6-DD7A-4E5D-EFD6-8AD853D232F1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896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701">
            <a:extLst>
              <a:ext uri="{FF2B5EF4-FFF2-40B4-BE49-F238E27FC236}">
                <a16:creationId xmlns:a16="http://schemas.microsoft.com/office/drawing/2014/main" id="{D68512F7-FE43-D622-7787-FCC0C29A1443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8834"/>
            <a:ext cx="1" cy="6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700">
            <a:extLst>
              <a:ext uri="{FF2B5EF4-FFF2-40B4-BE49-F238E27FC236}">
                <a16:creationId xmlns:a16="http://schemas.microsoft.com/office/drawing/2014/main" id="{C1027EAD-7D24-6714-F9D8-F8992831E085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601"/>
            <a:ext cx="10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699">
            <a:extLst>
              <a:ext uri="{FF2B5EF4-FFF2-40B4-BE49-F238E27FC236}">
                <a16:creationId xmlns:a16="http://schemas.microsoft.com/office/drawing/2014/main" id="{7A314BC5-3B57-BC4F-30CC-245882189F71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467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Line 698">
            <a:extLst>
              <a:ext uri="{FF2B5EF4-FFF2-40B4-BE49-F238E27FC236}">
                <a16:creationId xmlns:a16="http://schemas.microsoft.com/office/drawing/2014/main" id="{C4EFD36F-64F8-727C-EBB1-53CB673E1AD7}"/>
              </a:ext>
            </a:extLst>
          </xdr:cNvPr>
          <xdr:cNvSpPr>
            <a:spLocks noChangeShapeType="1"/>
          </xdr:cNvSpPr>
        </xdr:nvSpPr>
        <xdr:spPr bwMode="auto">
          <a:xfrm>
            <a:off x="5058" y="8867"/>
            <a:ext cx="206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Line 697">
            <a:extLst>
              <a:ext uri="{FF2B5EF4-FFF2-40B4-BE49-F238E27FC236}">
                <a16:creationId xmlns:a16="http://schemas.microsoft.com/office/drawing/2014/main" id="{22BA67B4-EF27-E7FE-3F60-1EA942D13789}"/>
              </a:ext>
            </a:extLst>
          </xdr:cNvPr>
          <xdr:cNvSpPr>
            <a:spLocks noChangeShapeType="1"/>
          </xdr:cNvSpPr>
        </xdr:nvSpPr>
        <xdr:spPr bwMode="auto">
          <a:xfrm>
            <a:off x="5224" y="8834"/>
            <a:ext cx="2" cy="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696">
            <a:extLst>
              <a:ext uri="{FF2B5EF4-FFF2-40B4-BE49-F238E27FC236}">
                <a16:creationId xmlns:a16="http://schemas.microsoft.com/office/drawing/2014/main" id="{E575FF97-7016-2420-343E-C895B06D6B45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834"/>
            <a:ext cx="193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695">
            <a:extLst>
              <a:ext uri="{FF2B5EF4-FFF2-40B4-BE49-F238E27FC236}">
                <a16:creationId xmlns:a16="http://schemas.microsoft.com/office/drawing/2014/main" id="{CE9A1AB8-76A5-F7D1-5269-C5C9A9DEC208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3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694">
            <a:extLst>
              <a:ext uri="{FF2B5EF4-FFF2-40B4-BE49-F238E27FC236}">
                <a16:creationId xmlns:a16="http://schemas.microsoft.com/office/drawing/2014/main" id="{A7BAF4C7-537D-43BE-1BD3-3F769CEEB007}"/>
              </a:ext>
            </a:extLst>
          </xdr:cNvPr>
          <xdr:cNvSpPr>
            <a:spLocks noChangeShapeType="1"/>
          </xdr:cNvSpPr>
        </xdr:nvSpPr>
        <xdr:spPr bwMode="auto">
          <a:xfrm flipV="1">
            <a:off x="3733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693">
            <a:extLst>
              <a:ext uri="{FF2B5EF4-FFF2-40B4-BE49-F238E27FC236}">
                <a16:creationId xmlns:a16="http://schemas.microsoft.com/office/drawing/2014/main" id="{20C28FC0-A0CE-A58B-34D0-A158D486C41B}"/>
              </a:ext>
            </a:extLst>
          </xdr:cNvPr>
          <xdr:cNvSpPr>
            <a:spLocks noChangeShapeType="1"/>
          </xdr:cNvSpPr>
        </xdr:nvSpPr>
        <xdr:spPr bwMode="auto">
          <a:xfrm flipV="1">
            <a:off x="3471" y="8662"/>
            <a:ext cx="1" cy="1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692">
            <a:extLst>
              <a:ext uri="{FF2B5EF4-FFF2-40B4-BE49-F238E27FC236}">
                <a16:creationId xmlns:a16="http://schemas.microsoft.com/office/drawing/2014/main" id="{0C58CB09-79B8-38B0-BD4F-D40B03B3BCC6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7" y="8665"/>
            <a:ext cx="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691">
            <a:extLst>
              <a:ext uri="{FF2B5EF4-FFF2-40B4-BE49-F238E27FC236}">
                <a16:creationId xmlns:a16="http://schemas.microsoft.com/office/drawing/2014/main" id="{1CA379A6-3506-0C3C-5A32-D7C51D2F30DD}"/>
              </a:ext>
            </a:extLst>
          </xdr:cNvPr>
          <xdr:cNvSpPr>
            <a:spLocks noChangeShapeType="1"/>
          </xdr:cNvSpPr>
        </xdr:nvSpPr>
        <xdr:spPr bwMode="auto">
          <a:xfrm flipV="1">
            <a:off x="2945" y="8668"/>
            <a:ext cx="2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690">
            <a:extLst>
              <a:ext uri="{FF2B5EF4-FFF2-40B4-BE49-F238E27FC236}">
                <a16:creationId xmlns:a16="http://schemas.microsoft.com/office/drawing/2014/main" id="{42848F11-4831-5F75-D633-FD1902256D5D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9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Line 689">
            <a:extLst>
              <a:ext uri="{FF2B5EF4-FFF2-40B4-BE49-F238E27FC236}">
                <a16:creationId xmlns:a16="http://schemas.microsoft.com/office/drawing/2014/main" id="{313B16C6-4395-F5BE-D0F0-C23E446D9DB7}"/>
              </a:ext>
            </a:extLst>
          </xdr:cNvPr>
          <xdr:cNvSpPr>
            <a:spLocks noChangeShapeType="1"/>
          </xdr:cNvSpPr>
        </xdr:nvSpPr>
        <xdr:spPr bwMode="auto">
          <a:xfrm flipV="1">
            <a:off x="3601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688">
            <a:extLst>
              <a:ext uri="{FF2B5EF4-FFF2-40B4-BE49-F238E27FC236}">
                <a16:creationId xmlns:a16="http://schemas.microsoft.com/office/drawing/2014/main" id="{F7BA4DFD-1F93-7B2D-5DA3-85E3A25C254A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3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687">
            <a:extLst>
              <a:ext uri="{FF2B5EF4-FFF2-40B4-BE49-F238E27FC236}">
                <a16:creationId xmlns:a16="http://schemas.microsoft.com/office/drawing/2014/main" id="{A08770F0-F51D-D7B8-F1FB-E1305EBCB5BA}"/>
              </a:ext>
            </a:extLst>
          </xdr:cNvPr>
          <xdr:cNvSpPr>
            <a:spLocks noChangeShapeType="1"/>
          </xdr:cNvSpPr>
        </xdr:nvSpPr>
        <xdr:spPr bwMode="auto">
          <a:xfrm flipV="1">
            <a:off x="281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686">
            <a:extLst>
              <a:ext uri="{FF2B5EF4-FFF2-40B4-BE49-F238E27FC236}">
                <a16:creationId xmlns:a16="http://schemas.microsoft.com/office/drawing/2014/main" id="{B1F39936-7D1F-9C61-D941-15F9FF073CF8}"/>
              </a:ext>
            </a:extLst>
          </xdr:cNvPr>
          <xdr:cNvSpPr>
            <a:spLocks noChangeShapeType="1"/>
          </xdr:cNvSpPr>
        </xdr:nvSpPr>
        <xdr:spPr bwMode="auto">
          <a:xfrm flipV="1">
            <a:off x="3077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Line 685">
            <a:extLst>
              <a:ext uri="{FF2B5EF4-FFF2-40B4-BE49-F238E27FC236}">
                <a16:creationId xmlns:a16="http://schemas.microsoft.com/office/drawing/2014/main" id="{6D273A78-4C7F-7559-B67B-C564DB3D6DDD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684">
            <a:extLst>
              <a:ext uri="{FF2B5EF4-FFF2-40B4-BE49-F238E27FC236}">
                <a16:creationId xmlns:a16="http://schemas.microsoft.com/office/drawing/2014/main" id="{5D3DA47B-FC7B-B7DD-79D3-CCC8FA2BD409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683">
            <a:extLst>
              <a:ext uri="{FF2B5EF4-FFF2-40B4-BE49-F238E27FC236}">
                <a16:creationId xmlns:a16="http://schemas.microsoft.com/office/drawing/2014/main" id="{73A6791B-1DA6-AF5C-B675-70FA689981DB}"/>
              </a:ext>
            </a:extLst>
          </xdr:cNvPr>
          <xdr:cNvSpPr>
            <a:spLocks noChangeShapeType="1"/>
          </xdr:cNvSpPr>
        </xdr:nvSpPr>
        <xdr:spPr bwMode="auto">
          <a:xfrm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Line 682">
            <a:extLst>
              <a:ext uri="{FF2B5EF4-FFF2-40B4-BE49-F238E27FC236}">
                <a16:creationId xmlns:a16="http://schemas.microsoft.com/office/drawing/2014/main" id="{048A1819-8031-1008-6C59-C577D0C4075D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7" name="Line 681">
            <a:extLst>
              <a:ext uri="{FF2B5EF4-FFF2-40B4-BE49-F238E27FC236}">
                <a16:creationId xmlns:a16="http://schemas.microsoft.com/office/drawing/2014/main" id="{FA3E8F9A-4511-EE57-7550-AE444DDF8AC5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2307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680">
            <a:extLst>
              <a:ext uri="{FF2B5EF4-FFF2-40B4-BE49-F238E27FC236}">
                <a16:creationId xmlns:a16="http://schemas.microsoft.com/office/drawing/2014/main" id="{F6529254-3123-DDCC-ABDC-DF0D0F3AD875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679">
            <a:extLst>
              <a:ext uri="{FF2B5EF4-FFF2-40B4-BE49-F238E27FC236}">
                <a16:creationId xmlns:a16="http://schemas.microsoft.com/office/drawing/2014/main" id="{F65C2513-6D10-F578-CAEE-49F73DF451D3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2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Line 678">
            <a:extLst>
              <a:ext uri="{FF2B5EF4-FFF2-40B4-BE49-F238E27FC236}">
                <a16:creationId xmlns:a16="http://schemas.microsoft.com/office/drawing/2014/main" id="{6C3CFBC2-5591-F767-7B70-C5ADC97AF93B}"/>
              </a:ext>
            </a:extLst>
          </xdr:cNvPr>
          <xdr:cNvSpPr>
            <a:spLocks noChangeShapeType="1"/>
          </xdr:cNvSpPr>
        </xdr:nvSpPr>
        <xdr:spPr bwMode="auto">
          <a:xfrm flipH="1">
            <a:off x="5289" y="2639"/>
            <a:ext cx="939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677">
            <a:extLst>
              <a:ext uri="{FF2B5EF4-FFF2-40B4-BE49-F238E27FC236}">
                <a16:creationId xmlns:a16="http://schemas.microsoft.com/office/drawing/2014/main" id="{296445DA-E221-24B6-CEE4-91053612A1E5}"/>
              </a:ext>
            </a:extLst>
          </xdr:cNvPr>
          <xdr:cNvSpPr>
            <a:spLocks noChangeShapeType="1"/>
          </xdr:cNvSpPr>
        </xdr:nvSpPr>
        <xdr:spPr bwMode="auto">
          <a:xfrm>
            <a:off x="5289" y="2639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676">
            <a:extLst>
              <a:ext uri="{FF2B5EF4-FFF2-40B4-BE49-F238E27FC236}">
                <a16:creationId xmlns:a16="http://schemas.microsoft.com/office/drawing/2014/main" id="{F3DCD253-D02D-8A7F-720D-32624B7CAE19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5" y="2671"/>
            <a:ext cx="2" cy="63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675">
            <a:extLst>
              <a:ext uri="{FF2B5EF4-FFF2-40B4-BE49-F238E27FC236}">
                <a16:creationId xmlns:a16="http://schemas.microsoft.com/office/drawing/2014/main" id="{9B206AB8-52AD-6B36-0B71-5AE6B9822631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1640"/>
            <a:ext cx="64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Line 674">
            <a:extLst>
              <a:ext uri="{FF2B5EF4-FFF2-40B4-BE49-F238E27FC236}">
                <a16:creationId xmlns:a16="http://schemas.microsoft.com/office/drawing/2014/main" id="{904173CA-4053-6E2B-62A6-EBEE6523288F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658"/>
            <a:ext cx="1164" cy="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5" name="Line 673">
            <a:extLst>
              <a:ext uri="{FF2B5EF4-FFF2-40B4-BE49-F238E27FC236}">
                <a16:creationId xmlns:a16="http://schemas.microsoft.com/office/drawing/2014/main" id="{9EA33C18-96AB-3A04-9FE2-0527D4CF1943}"/>
              </a:ext>
            </a:extLst>
          </xdr:cNvPr>
          <xdr:cNvSpPr>
            <a:spLocks noChangeShapeType="1"/>
          </xdr:cNvSpPr>
        </xdr:nvSpPr>
        <xdr:spPr bwMode="auto">
          <a:xfrm flipH="1">
            <a:off x="7320" y="9870"/>
            <a:ext cx="736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672">
            <a:extLst>
              <a:ext uri="{FF2B5EF4-FFF2-40B4-BE49-F238E27FC236}">
                <a16:creationId xmlns:a16="http://schemas.microsoft.com/office/drawing/2014/main" id="{6328FE68-9EB2-9167-DD98-4707EC7723AE}"/>
              </a:ext>
            </a:extLst>
          </xdr:cNvPr>
          <xdr:cNvSpPr>
            <a:spLocks noChangeShapeType="1"/>
          </xdr:cNvSpPr>
        </xdr:nvSpPr>
        <xdr:spPr bwMode="auto">
          <a:xfrm>
            <a:off x="7320" y="9870"/>
            <a:ext cx="2" cy="4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671">
            <a:extLst>
              <a:ext uri="{FF2B5EF4-FFF2-40B4-BE49-F238E27FC236}">
                <a16:creationId xmlns:a16="http://schemas.microsoft.com/office/drawing/2014/main" id="{7049CA6A-2B72-9740-56A6-4746C651AFC9}"/>
              </a:ext>
            </a:extLst>
          </xdr:cNvPr>
          <xdr:cNvSpPr>
            <a:spLocks noChangeShapeType="1"/>
          </xdr:cNvSpPr>
        </xdr:nvSpPr>
        <xdr:spPr bwMode="auto">
          <a:xfrm>
            <a:off x="2779" y="9103"/>
            <a:ext cx="410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Line 670">
            <a:extLst>
              <a:ext uri="{FF2B5EF4-FFF2-40B4-BE49-F238E27FC236}">
                <a16:creationId xmlns:a16="http://schemas.microsoft.com/office/drawing/2014/main" id="{0286951D-D3C3-107B-5EF3-2C095E4E94F4}"/>
              </a:ext>
            </a:extLst>
          </xdr:cNvPr>
          <xdr:cNvSpPr>
            <a:spLocks noChangeShapeType="1"/>
          </xdr:cNvSpPr>
        </xdr:nvSpPr>
        <xdr:spPr bwMode="auto">
          <a:xfrm flipV="1">
            <a:off x="6887" y="9103"/>
            <a:ext cx="1" cy="120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Line 669">
            <a:extLst>
              <a:ext uri="{FF2B5EF4-FFF2-40B4-BE49-F238E27FC236}">
                <a16:creationId xmlns:a16="http://schemas.microsoft.com/office/drawing/2014/main" id="{2C3741F9-347B-A224-AE74-9A50F009A7C0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4" y="9137"/>
            <a:ext cx="1" cy="1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668">
            <a:extLst>
              <a:ext uri="{FF2B5EF4-FFF2-40B4-BE49-F238E27FC236}">
                <a16:creationId xmlns:a16="http://schemas.microsoft.com/office/drawing/2014/main" id="{D2A9D876-25B7-80FE-55FD-93E9F9DEE8DB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9601"/>
            <a:ext cx="2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667">
            <a:extLst>
              <a:ext uri="{FF2B5EF4-FFF2-40B4-BE49-F238E27FC236}">
                <a16:creationId xmlns:a16="http://schemas.microsoft.com/office/drawing/2014/main" id="{99721932-D3AA-BC6E-5549-D46329B00915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67"/>
            <a:ext cx="22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666">
            <a:extLst>
              <a:ext uri="{FF2B5EF4-FFF2-40B4-BE49-F238E27FC236}">
                <a16:creationId xmlns:a16="http://schemas.microsoft.com/office/drawing/2014/main" id="{26158539-4DB0-264A-D73C-2546DB52B427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3" y="8867"/>
            <a:ext cx="1" cy="144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665">
            <a:extLst>
              <a:ext uri="{FF2B5EF4-FFF2-40B4-BE49-F238E27FC236}">
                <a16:creationId xmlns:a16="http://schemas.microsoft.com/office/drawing/2014/main" id="{E11296E1-F425-7E29-20E5-DB58F0D170BE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9601"/>
            <a:ext cx="1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664">
            <a:extLst>
              <a:ext uri="{FF2B5EF4-FFF2-40B4-BE49-F238E27FC236}">
                <a16:creationId xmlns:a16="http://schemas.microsoft.com/office/drawing/2014/main" id="{A33AF710-8D8D-B95F-93D6-773E5AFD9FD4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37"/>
            <a:ext cx="407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663">
            <a:extLst>
              <a:ext uri="{FF2B5EF4-FFF2-40B4-BE49-F238E27FC236}">
                <a16:creationId xmlns:a16="http://schemas.microsoft.com/office/drawing/2014/main" id="{33D35832-AC3E-CB04-D15F-014ACA511532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37"/>
            <a:ext cx="220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Line 662">
            <a:extLst>
              <a:ext uri="{FF2B5EF4-FFF2-40B4-BE49-F238E27FC236}">
                <a16:creationId xmlns:a16="http://schemas.microsoft.com/office/drawing/2014/main" id="{79C849F4-5FB9-463D-A3EF-F79977211E46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004"/>
            <a:ext cx="220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7" name="Line 661">
            <a:extLst>
              <a:ext uri="{FF2B5EF4-FFF2-40B4-BE49-F238E27FC236}">
                <a16:creationId xmlns:a16="http://schemas.microsoft.com/office/drawing/2014/main" id="{60BB011C-B9C5-929D-392F-19E2C0CB9FAF}"/>
              </a:ext>
            </a:extLst>
          </xdr:cNvPr>
          <xdr:cNvSpPr>
            <a:spLocks noChangeShapeType="1"/>
          </xdr:cNvSpPr>
        </xdr:nvSpPr>
        <xdr:spPr bwMode="auto">
          <a:xfrm>
            <a:off x="6821" y="9170"/>
            <a:ext cx="1" cy="11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660">
            <a:extLst>
              <a:ext uri="{FF2B5EF4-FFF2-40B4-BE49-F238E27FC236}">
                <a16:creationId xmlns:a16="http://schemas.microsoft.com/office/drawing/2014/main" id="{18B8B1BC-093E-865F-FD0C-3B28E8A139BF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70"/>
            <a:ext cx="404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659">
            <a:extLst>
              <a:ext uri="{FF2B5EF4-FFF2-40B4-BE49-F238E27FC236}">
                <a16:creationId xmlns:a16="http://schemas.microsoft.com/office/drawing/2014/main" id="{B8F343BD-D736-2372-268A-66CD5C725F94}"/>
              </a:ext>
            </a:extLst>
          </xdr:cNvPr>
          <xdr:cNvSpPr>
            <a:spLocks noChangeShapeType="1"/>
          </xdr:cNvSpPr>
        </xdr:nvSpPr>
        <xdr:spPr bwMode="auto">
          <a:xfrm flipV="1">
            <a:off x="7286" y="9837"/>
            <a:ext cx="1" cy="4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Line 658">
            <a:extLst>
              <a:ext uri="{FF2B5EF4-FFF2-40B4-BE49-F238E27FC236}">
                <a16:creationId xmlns:a16="http://schemas.microsoft.com/office/drawing/2014/main" id="{24695BE6-EF7A-0F09-5038-885EA33C5A8B}"/>
              </a:ext>
            </a:extLst>
          </xdr:cNvPr>
          <xdr:cNvSpPr>
            <a:spLocks noChangeShapeType="1"/>
          </xdr:cNvSpPr>
        </xdr:nvSpPr>
        <xdr:spPr bwMode="auto">
          <a:xfrm>
            <a:off x="7286" y="9837"/>
            <a:ext cx="73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" name="Line 657">
            <a:extLst>
              <a:ext uri="{FF2B5EF4-FFF2-40B4-BE49-F238E27FC236}">
                <a16:creationId xmlns:a16="http://schemas.microsoft.com/office/drawing/2014/main" id="{7F74FBA5-813D-1C9C-1C6E-3B6D01D9CC8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58" y="3262"/>
            <a:ext cx="831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656">
            <a:extLst>
              <a:ext uri="{FF2B5EF4-FFF2-40B4-BE49-F238E27FC236}">
                <a16:creationId xmlns:a16="http://schemas.microsoft.com/office/drawing/2014/main" id="{2A1B4C94-02EB-7D5A-EF88-E37F1BC2669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67" y="3271"/>
            <a:ext cx="8305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655">
            <a:extLst>
              <a:ext uri="{FF2B5EF4-FFF2-40B4-BE49-F238E27FC236}">
                <a16:creationId xmlns:a16="http://schemas.microsoft.com/office/drawing/2014/main" id="{F925A36E-CE28-9394-8132-26D3605E7443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0" y="3262"/>
            <a:ext cx="18" cy="48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4" name="Line 654">
            <a:extLst>
              <a:ext uri="{FF2B5EF4-FFF2-40B4-BE49-F238E27FC236}">
                <a16:creationId xmlns:a16="http://schemas.microsoft.com/office/drawing/2014/main" id="{7AC46A5E-5C28-14E6-4129-CA16F2716D7D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62"/>
            <a:ext cx="19" cy="48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5" name="Line 653">
            <a:extLst>
              <a:ext uri="{FF2B5EF4-FFF2-40B4-BE49-F238E27FC236}">
                <a16:creationId xmlns:a16="http://schemas.microsoft.com/office/drawing/2014/main" id="{3E56A479-0DEB-80D8-CE06-F24F8335AAA4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71"/>
            <a:ext cx="19" cy="48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652">
            <a:extLst>
              <a:ext uri="{FF2B5EF4-FFF2-40B4-BE49-F238E27FC236}">
                <a16:creationId xmlns:a16="http://schemas.microsoft.com/office/drawing/2014/main" id="{30BA4950-ED51-37AB-20DF-CC2E47465BC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87"/>
            <a:ext cx="8345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651">
            <a:extLst>
              <a:ext uri="{FF2B5EF4-FFF2-40B4-BE49-F238E27FC236}">
                <a16:creationId xmlns:a16="http://schemas.microsoft.com/office/drawing/2014/main" id="{C2CD2A4D-D24A-1A70-B2E9-5D895793F88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79"/>
            <a:ext cx="8345" cy="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Line 650">
            <a:extLst>
              <a:ext uri="{FF2B5EF4-FFF2-40B4-BE49-F238E27FC236}">
                <a16:creationId xmlns:a16="http://schemas.microsoft.com/office/drawing/2014/main" id="{ACAB94DA-F167-A383-DC1D-EF8DFA25643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50"/>
            <a:ext cx="4802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" name="Line 649">
            <a:extLst>
              <a:ext uri="{FF2B5EF4-FFF2-40B4-BE49-F238E27FC236}">
                <a16:creationId xmlns:a16="http://schemas.microsoft.com/office/drawing/2014/main" id="{653694AD-3A8F-7B8E-9E59-2FD71FE5F76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43"/>
            <a:ext cx="4794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648">
            <a:extLst>
              <a:ext uri="{FF2B5EF4-FFF2-40B4-BE49-F238E27FC236}">
                <a16:creationId xmlns:a16="http://schemas.microsoft.com/office/drawing/2014/main" id="{D70B9CEE-B70B-1C5E-74D7-6F15271B15D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23" y="8105"/>
            <a:ext cx="38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647">
            <a:extLst>
              <a:ext uri="{FF2B5EF4-FFF2-40B4-BE49-F238E27FC236}">
                <a16:creationId xmlns:a16="http://schemas.microsoft.com/office/drawing/2014/main" id="{64F150A8-815F-FD07-B8AA-312F451DCF8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14" y="8097"/>
            <a:ext cx="3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2" name="Line 646">
            <a:extLst>
              <a:ext uri="{FF2B5EF4-FFF2-40B4-BE49-F238E27FC236}">
                <a16:creationId xmlns:a16="http://schemas.microsoft.com/office/drawing/2014/main" id="{D118C02F-E2D7-2252-1A14-9F478C531F5E}"/>
              </a:ext>
            </a:extLst>
          </xdr:cNvPr>
          <xdr:cNvSpPr>
            <a:spLocks noChangeShapeType="1"/>
          </xdr:cNvSpPr>
        </xdr:nvSpPr>
        <xdr:spPr bwMode="auto">
          <a:xfrm>
            <a:off x="9723" y="8105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Line 645">
            <a:extLst>
              <a:ext uri="{FF2B5EF4-FFF2-40B4-BE49-F238E27FC236}">
                <a16:creationId xmlns:a16="http://schemas.microsoft.com/office/drawing/2014/main" id="{961BE637-CCF6-8B21-F999-67D477E35918}"/>
              </a:ext>
            </a:extLst>
          </xdr:cNvPr>
          <xdr:cNvSpPr>
            <a:spLocks noChangeShapeType="1"/>
          </xdr:cNvSpPr>
        </xdr:nvSpPr>
        <xdr:spPr bwMode="auto">
          <a:xfrm>
            <a:off x="9714" y="8097"/>
            <a:ext cx="2" cy="15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644">
            <a:extLst>
              <a:ext uri="{FF2B5EF4-FFF2-40B4-BE49-F238E27FC236}">
                <a16:creationId xmlns:a16="http://schemas.microsoft.com/office/drawing/2014/main" id="{BE7CADBB-A041-C32C-A161-E57E3F0205B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5" y="8107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643">
            <a:extLst>
              <a:ext uri="{FF2B5EF4-FFF2-40B4-BE49-F238E27FC236}">
                <a16:creationId xmlns:a16="http://schemas.microsoft.com/office/drawing/2014/main" id="{D7B69D18-DCF1-9597-2C40-5538013C5E8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2" y="8098"/>
            <a:ext cx="2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" name="Line 642">
            <a:extLst>
              <a:ext uri="{FF2B5EF4-FFF2-40B4-BE49-F238E27FC236}">
                <a16:creationId xmlns:a16="http://schemas.microsoft.com/office/drawing/2014/main" id="{53EA41B3-F3D6-838B-9C9B-62EDE880B99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6" y="8266"/>
            <a:ext cx="1362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641">
            <a:extLst>
              <a:ext uri="{FF2B5EF4-FFF2-40B4-BE49-F238E27FC236}">
                <a16:creationId xmlns:a16="http://schemas.microsoft.com/office/drawing/2014/main" id="{723E32B9-8DEB-A7D7-FD77-54D6DF98BF5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4" y="8257"/>
            <a:ext cx="1363" cy="1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640">
            <a:extLst>
              <a:ext uri="{FF2B5EF4-FFF2-40B4-BE49-F238E27FC236}">
                <a16:creationId xmlns:a16="http://schemas.microsoft.com/office/drawing/2014/main" id="{8E5A2EA6-1D30-AB91-2EA0-91835BA74895}"/>
              </a:ext>
            </a:extLst>
          </xdr:cNvPr>
          <xdr:cNvSpPr>
            <a:spLocks noChangeShapeType="1"/>
          </xdr:cNvSpPr>
        </xdr:nvSpPr>
        <xdr:spPr bwMode="auto">
          <a:xfrm>
            <a:off x="11477" y="8274"/>
            <a:ext cx="2608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639">
            <a:extLst>
              <a:ext uri="{FF2B5EF4-FFF2-40B4-BE49-F238E27FC236}">
                <a16:creationId xmlns:a16="http://schemas.microsoft.com/office/drawing/2014/main" id="{3A2B3B0C-1B63-851C-4A23-C46D62CC8D3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1477" y="8267"/>
            <a:ext cx="2608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638">
            <a:extLst>
              <a:ext uri="{FF2B5EF4-FFF2-40B4-BE49-F238E27FC236}">
                <a16:creationId xmlns:a16="http://schemas.microsoft.com/office/drawing/2014/main" id="{4268AF7B-6808-0A84-E126-3EB5DEFEE2DB}"/>
              </a:ext>
            </a:extLst>
          </xdr:cNvPr>
          <xdr:cNvSpPr>
            <a:spLocks noChangeShapeType="1"/>
          </xdr:cNvSpPr>
        </xdr:nvSpPr>
        <xdr:spPr bwMode="auto">
          <a:xfrm flipV="1">
            <a:off x="5419" y="2758"/>
            <a:ext cx="12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Freeform 637">
            <a:extLst>
              <a:ext uri="{FF2B5EF4-FFF2-40B4-BE49-F238E27FC236}">
                <a16:creationId xmlns:a16="http://schemas.microsoft.com/office/drawing/2014/main" id="{C1B1B1CA-0AE8-D882-6322-130D6354F243}"/>
              </a:ext>
            </a:extLst>
          </xdr:cNvPr>
          <xdr:cNvSpPr>
            <a:spLocks/>
          </xdr:cNvSpPr>
        </xdr:nvSpPr>
        <xdr:spPr bwMode="auto">
          <a:xfrm>
            <a:off x="5393" y="2927"/>
            <a:ext cx="33" cy="33"/>
          </a:xfrm>
          <a:custGeom>
            <a:avLst/>
            <a:gdLst>
              <a:gd name="T0" fmla="*/ 8 w 69"/>
              <a:gd name="T1" fmla="*/ 3 h 71"/>
              <a:gd name="T2" fmla="*/ 7 w 69"/>
              <a:gd name="T3" fmla="*/ 1 h 71"/>
              <a:gd name="T4" fmla="*/ 4 w 69"/>
              <a:gd name="T5" fmla="*/ 0 h 71"/>
              <a:gd name="T6" fmla="*/ 1 w 69"/>
              <a:gd name="T7" fmla="*/ 1 h 71"/>
              <a:gd name="T8" fmla="*/ 0 w 69"/>
              <a:gd name="T9" fmla="*/ 3 h 71"/>
              <a:gd name="T10" fmla="*/ 1 w 69"/>
              <a:gd name="T11" fmla="*/ 6 h 71"/>
              <a:gd name="T12" fmla="*/ 4 w 69"/>
              <a:gd name="T13" fmla="*/ 7 h 71"/>
              <a:gd name="T14" fmla="*/ 7 w 69"/>
              <a:gd name="T15" fmla="*/ 6 h 71"/>
              <a:gd name="T16" fmla="*/ 8 w 69"/>
              <a:gd name="T17" fmla="*/ 3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5"/>
                </a:moveTo>
                <a:lnTo>
                  <a:pt x="60" y="11"/>
                </a:lnTo>
                <a:lnTo>
                  <a:pt x="35" y="0"/>
                </a:lnTo>
                <a:lnTo>
                  <a:pt x="11" y="11"/>
                </a:lnTo>
                <a:lnTo>
                  <a:pt x="0" y="35"/>
                </a:lnTo>
                <a:lnTo>
                  <a:pt x="11" y="60"/>
                </a:lnTo>
                <a:lnTo>
                  <a:pt x="35" y="71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2" name="Freeform 636">
            <a:extLst>
              <a:ext uri="{FF2B5EF4-FFF2-40B4-BE49-F238E27FC236}">
                <a16:creationId xmlns:a16="http://schemas.microsoft.com/office/drawing/2014/main" id="{A963C4DA-6A04-640D-5A55-4470251ABCEE}"/>
              </a:ext>
            </a:extLst>
          </xdr:cNvPr>
          <xdr:cNvSpPr>
            <a:spLocks/>
          </xdr:cNvSpPr>
        </xdr:nvSpPr>
        <xdr:spPr bwMode="auto">
          <a:xfrm>
            <a:off x="5519" y="2725"/>
            <a:ext cx="33" cy="33"/>
          </a:xfrm>
          <a:custGeom>
            <a:avLst/>
            <a:gdLst>
              <a:gd name="T0" fmla="*/ 8 w 70"/>
              <a:gd name="T1" fmla="*/ 4 h 69"/>
              <a:gd name="T2" fmla="*/ 6 w 70"/>
              <a:gd name="T3" fmla="*/ 1 h 69"/>
              <a:gd name="T4" fmla="*/ 4 w 70"/>
              <a:gd name="T5" fmla="*/ 0 h 69"/>
              <a:gd name="T6" fmla="*/ 1 w 70"/>
              <a:gd name="T7" fmla="*/ 1 h 69"/>
              <a:gd name="T8" fmla="*/ 0 w 70"/>
              <a:gd name="T9" fmla="*/ 4 h 69"/>
              <a:gd name="T10" fmla="*/ 1 w 70"/>
              <a:gd name="T11" fmla="*/ 6 h 69"/>
              <a:gd name="T12" fmla="*/ 4 w 70"/>
              <a:gd name="T13" fmla="*/ 8 h 69"/>
              <a:gd name="T14" fmla="*/ 6 w 70"/>
              <a:gd name="T15" fmla="*/ 6 h 69"/>
              <a:gd name="T16" fmla="*/ 8 w 70"/>
              <a:gd name="T17" fmla="*/ 4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4"/>
                </a:moveTo>
                <a:lnTo>
                  <a:pt x="59" y="9"/>
                </a:lnTo>
                <a:lnTo>
                  <a:pt x="36" y="0"/>
                </a:lnTo>
                <a:lnTo>
                  <a:pt x="11" y="9"/>
                </a:lnTo>
                <a:lnTo>
                  <a:pt x="0" y="34"/>
                </a:lnTo>
                <a:lnTo>
                  <a:pt x="11" y="59"/>
                </a:lnTo>
                <a:lnTo>
                  <a:pt x="36" y="69"/>
                </a:lnTo>
                <a:lnTo>
                  <a:pt x="59" y="59"/>
                </a:lnTo>
                <a:lnTo>
                  <a:pt x="70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3" name="Freeform 635">
            <a:extLst>
              <a:ext uri="{FF2B5EF4-FFF2-40B4-BE49-F238E27FC236}">
                <a16:creationId xmlns:a16="http://schemas.microsoft.com/office/drawing/2014/main" id="{0CCBDF22-84FA-AE1C-115E-9920A7CA8AE6}"/>
              </a:ext>
            </a:extLst>
          </xdr:cNvPr>
          <xdr:cNvSpPr>
            <a:spLocks/>
          </xdr:cNvSpPr>
        </xdr:nvSpPr>
        <xdr:spPr bwMode="auto">
          <a:xfrm>
            <a:off x="5370" y="8381"/>
            <a:ext cx="33" cy="35"/>
          </a:xfrm>
          <a:custGeom>
            <a:avLst/>
            <a:gdLst>
              <a:gd name="T0" fmla="*/ 8 w 69"/>
              <a:gd name="T1" fmla="*/ 4 h 71"/>
              <a:gd name="T2" fmla="*/ 7 w 69"/>
              <a:gd name="T3" fmla="*/ 1 h 71"/>
              <a:gd name="T4" fmla="*/ 4 w 69"/>
              <a:gd name="T5" fmla="*/ 0 h 71"/>
              <a:gd name="T6" fmla="*/ 1 w 69"/>
              <a:gd name="T7" fmla="*/ 1 h 71"/>
              <a:gd name="T8" fmla="*/ 0 w 69"/>
              <a:gd name="T9" fmla="*/ 4 h 71"/>
              <a:gd name="T10" fmla="*/ 1 w 69"/>
              <a:gd name="T11" fmla="*/ 7 h 71"/>
              <a:gd name="T12" fmla="*/ 4 w 69"/>
              <a:gd name="T13" fmla="*/ 8 h 71"/>
              <a:gd name="T14" fmla="*/ 7 w 69"/>
              <a:gd name="T15" fmla="*/ 7 h 71"/>
              <a:gd name="T16" fmla="*/ 8 w 69"/>
              <a:gd name="T17" fmla="*/ 4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6"/>
                </a:moveTo>
                <a:lnTo>
                  <a:pt x="60" y="11"/>
                </a:lnTo>
                <a:lnTo>
                  <a:pt x="35" y="0"/>
                </a:lnTo>
                <a:lnTo>
                  <a:pt x="10" y="11"/>
                </a:lnTo>
                <a:lnTo>
                  <a:pt x="0" y="36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69" y="36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4" name="Line 634">
            <a:extLst>
              <a:ext uri="{FF2B5EF4-FFF2-40B4-BE49-F238E27FC236}">
                <a16:creationId xmlns:a16="http://schemas.microsoft.com/office/drawing/2014/main" id="{07BD1F04-701D-61CD-CA2E-F84E793AE52C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Line 633">
            <a:extLst>
              <a:ext uri="{FF2B5EF4-FFF2-40B4-BE49-F238E27FC236}">
                <a16:creationId xmlns:a16="http://schemas.microsoft.com/office/drawing/2014/main" id="{56CD66B1-22F2-37E0-968C-01B8E84E0CD6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9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Freeform 632">
            <a:extLst>
              <a:ext uri="{FF2B5EF4-FFF2-40B4-BE49-F238E27FC236}">
                <a16:creationId xmlns:a16="http://schemas.microsoft.com/office/drawing/2014/main" id="{7F7D9A7C-045E-7F1F-EC85-D6C1576ACFD0}"/>
              </a:ext>
            </a:extLst>
          </xdr:cNvPr>
          <xdr:cNvSpPr>
            <a:spLocks/>
          </xdr:cNvSpPr>
        </xdr:nvSpPr>
        <xdr:spPr bwMode="auto">
          <a:xfrm>
            <a:off x="5504" y="8589"/>
            <a:ext cx="32" cy="33"/>
          </a:xfrm>
          <a:custGeom>
            <a:avLst/>
            <a:gdLst>
              <a:gd name="T0" fmla="*/ 7 w 69"/>
              <a:gd name="T1" fmla="*/ 4 h 70"/>
              <a:gd name="T2" fmla="*/ 6 w 69"/>
              <a:gd name="T3" fmla="*/ 1 h 70"/>
              <a:gd name="T4" fmla="*/ 3 w 69"/>
              <a:gd name="T5" fmla="*/ 0 h 70"/>
              <a:gd name="T6" fmla="*/ 1 w 69"/>
              <a:gd name="T7" fmla="*/ 1 h 70"/>
              <a:gd name="T8" fmla="*/ 0 w 69"/>
              <a:gd name="T9" fmla="*/ 4 h 70"/>
              <a:gd name="T10" fmla="*/ 1 w 69"/>
              <a:gd name="T11" fmla="*/ 6 h 70"/>
              <a:gd name="T12" fmla="*/ 3 w 69"/>
              <a:gd name="T13" fmla="*/ 8 h 70"/>
              <a:gd name="T14" fmla="*/ 6 w 69"/>
              <a:gd name="T15" fmla="*/ 6 h 70"/>
              <a:gd name="T16" fmla="*/ 7 w 69"/>
              <a:gd name="T17" fmla="*/ 4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0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0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7" name="Freeform 631">
            <a:extLst>
              <a:ext uri="{FF2B5EF4-FFF2-40B4-BE49-F238E27FC236}">
                <a16:creationId xmlns:a16="http://schemas.microsoft.com/office/drawing/2014/main" id="{4F1F9886-5F00-4E0F-A677-2AE2D7B8CBAD}"/>
              </a:ext>
            </a:extLst>
          </xdr:cNvPr>
          <xdr:cNvSpPr>
            <a:spLocks/>
          </xdr:cNvSpPr>
        </xdr:nvSpPr>
        <xdr:spPr bwMode="auto">
          <a:xfrm>
            <a:off x="14404" y="8432"/>
            <a:ext cx="35" cy="33"/>
          </a:xfrm>
          <a:custGeom>
            <a:avLst/>
            <a:gdLst>
              <a:gd name="T0" fmla="*/ 8 w 71"/>
              <a:gd name="T1" fmla="*/ 4 h 70"/>
              <a:gd name="T2" fmla="*/ 7 w 71"/>
              <a:gd name="T3" fmla="*/ 1 h 70"/>
              <a:gd name="T4" fmla="*/ 4 w 71"/>
              <a:gd name="T5" fmla="*/ 0 h 70"/>
              <a:gd name="T6" fmla="*/ 1 w 71"/>
              <a:gd name="T7" fmla="*/ 1 h 70"/>
              <a:gd name="T8" fmla="*/ 0 w 71"/>
              <a:gd name="T9" fmla="*/ 4 h 70"/>
              <a:gd name="T10" fmla="*/ 1 w 71"/>
              <a:gd name="T11" fmla="*/ 6 h 70"/>
              <a:gd name="T12" fmla="*/ 4 w 71"/>
              <a:gd name="T13" fmla="*/ 8 h 70"/>
              <a:gd name="T14" fmla="*/ 7 w 71"/>
              <a:gd name="T15" fmla="*/ 6 h 70"/>
              <a:gd name="T16" fmla="*/ 8 w 71"/>
              <a:gd name="T17" fmla="*/ 4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1" h="70">
                <a:moveTo>
                  <a:pt x="71" y="34"/>
                </a:moveTo>
                <a:lnTo>
                  <a:pt x="61" y="11"/>
                </a:lnTo>
                <a:lnTo>
                  <a:pt x="36" y="0"/>
                </a:lnTo>
                <a:lnTo>
                  <a:pt x="11" y="11"/>
                </a:lnTo>
                <a:lnTo>
                  <a:pt x="0" y="34"/>
                </a:lnTo>
                <a:lnTo>
                  <a:pt x="11" y="59"/>
                </a:lnTo>
                <a:lnTo>
                  <a:pt x="36" y="70"/>
                </a:lnTo>
                <a:lnTo>
                  <a:pt x="61" y="59"/>
                </a:lnTo>
                <a:lnTo>
                  <a:pt x="71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8" name="Freeform 630">
            <a:extLst>
              <a:ext uri="{FF2B5EF4-FFF2-40B4-BE49-F238E27FC236}">
                <a16:creationId xmlns:a16="http://schemas.microsoft.com/office/drawing/2014/main" id="{46F24C7C-1771-9B3E-BE05-CA6AD2B713FB}"/>
              </a:ext>
            </a:extLst>
          </xdr:cNvPr>
          <xdr:cNvSpPr>
            <a:spLocks/>
          </xdr:cNvSpPr>
        </xdr:nvSpPr>
        <xdr:spPr bwMode="auto">
          <a:xfrm>
            <a:off x="14296" y="8611"/>
            <a:ext cx="34" cy="32"/>
          </a:xfrm>
          <a:custGeom>
            <a:avLst/>
            <a:gdLst>
              <a:gd name="T0" fmla="*/ 8 w 70"/>
              <a:gd name="T1" fmla="*/ 3 h 69"/>
              <a:gd name="T2" fmla="*/ 7 w 70"/>
              <a:gd name="T3" fmla="*/ 1 h 69"/>
              <a:gd name="T4" fmla="*/ 4 w 70"/>
              <a:gd name="T5" fmla="*/ 0 h 69"/>
              <a:gd name="T6" fmla="*/ 1 w 70"/>
              <a:gd name="T7" fmla="*/ 1 h 69"/>
              <a:gd name="T8" fmla="*/ 0 w 70"/>
              <a:gd name="T9" fmla="*/ 3 h 69"/>
              <a:gd name="T10" fmla="*/ 1 w 70"/>
              <a:gd name="T11" fmla="*/ 6 h 69"/>
              <a:gd name="T12" fmla="*/ 4 w 70"/>
              <a:gd name="T13" fmla="*/ 7 h 69"/>
              <a:gd name="T14" fmla="*/ 7 w 70"/>
              <a:gd name="T15" fmla="*/ 6 h 69"/>
              <a:gd name="T16" fmla="*/ 8 w 70"/>
              <a:gd name="T17" fmla="*/ 3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59"/>
                </a:lnTo>
                <a:lnTo>
                  <a:pt x="35" y="69"/>
                </a:lnTo>
                <a:lnTo>
                  <a:pt x="60" y="59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" name="Line 629">
            <a:extLst>
              <a:ext uri="{FF2B5EF4-FFF2-40B4-BE49-F238E27FC236}">
                <a16:creationId xmlns:a16="http://schemas.microsoft.com/office/drawing/2014/main" id="{B7CF608F-D1B8-72CE-5133-F208EF3027BB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21" y="8463"/>
            <a:ext cx="95" cy="1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628">
            <a:extLst>
              <a:ext uri="{FF2B5EF4-FFF2-40B4-BE49-F238E27FC236}">
                <a16:creationId xmlns:a16="http://schemas.microsoft.com/office/drawing/2014/main" id="{86185B6E-F004-EE6C-AEF6-A24CB3F08AF0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44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627">
            <a:extLst>
              <a:ext uri="{FF2B5EF4-FFF2-40B4-BE49-F238E27FC236}">
                <a16:creationId xmlns:a16="http://schemas.microsoft.com/office/drawing/2014/main" id="{CC3ACDF6-8F3E-3444-6B4E-63441FD5D91A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37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Rectangle 626">
            <a:extLst>
              <a:ext uri="{FF2B5EF4-FFF2-40B4-BE49-F238E27FC236}">
                <a16:creationId xmlns:a16="http://schemas.microsoft.com/office/drawing/2014/main" id="{7E311DFC-488E-A230-9A2F-EADE5E62C5DA}"/>
              </a:ext>
            </a:extLst>
          </xdr:cNvPr>
          <xdr:cNvSpPr>
            <a:spLocks noChangeArrowheads="1"/>
          </xdr:cNvSpPr>
        </xdr:nvSpPr>
        <xdr:spPr bwMode="auto">
          <a:xfrm>
            <a:off x="13910" y="8297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3" name="Rectangle 625">
            <a:extLst>
              <a:ext uri="{FF2B5EF4-FFF2-40B4-BE49-F238E27FC236}">
                <a16:creationId xmlns:a16="http://schemas.microsoft.com/office/drawing/2014/main" id="{A4CA1968-5C3F-A712-CD32-221AC09F75EF}"/>
              </a:ext>
            </a:extLst>
          </xdr:cNvPr>
          <xdr:cNvSpPr>
            <a:spLocks noChangeArrowheads="1"/>
          </xdr:cNvSpPr>
        </xdr:nvSpPr>
        <xdr:spPr bwMode="auto">
          <a:xfrm>
            <a:off x="13910" y="8613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Line 624">
            <a:extLst>
              <a:ext uri="{FF2B5EF4-FFF2-40B4-BE49-F238E27FC236}">
                <a16:creationId xmlns:a16="http://schemas.microsoft.com/office/drawing/2014/main" id="{157A0F6C-2105-9DAE-A25A-EEB32433C129}"/>
              </a:ext>
            </a:extLst>
          </xdr:cNvPr>
          <xdr:cNvSpPr>
            <a:spLocks noChangeShapeType="1"/>
          </xdr:cNvSpPr>
        </xdr:nvSpPr>
        <xdr:spPr bwMode="auto">
          <a:xfrm>
            <a:off x="14085" y="9009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623">
            <a:extLst>
              <a:ext uri="{FF2B5EF4-FFF2-40B4-BE49-F238E27FC236}">
                <a16:creationId xmlns:a16="http://schemas.microsoft.com/office/drawing/2014/main" id="{BDF596E3-C773-1625-60A1-F10EBDA7F023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97" y="2968"/>
            <a:ext cx="119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622">
            <a:extLst>
              <a:ext uri="{FF2B5EF4-FFF2-40B4-BE49-F238E27FC236}">
                <a16:creationId xmlns:a16="http://schemas.microsoft.com/office/drawing/2014/main" id="{015FD7E6-97D9-45EB-3057-DE164F14A97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4341" y="2686"/>
            <a:ext cx="175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Line 621">
            <a:extLst>
              <a:ext uri="{FF2B5EF4-FFF2-40B4-BE49-F238E27FC236}">
                <a16:creationId xmlns:a16="http://schemas.microsoft.com/office/drawing/2014/main" id="{3013D6DE-8E1D-13CE-E4BD-B379DA12D27B}"/>
              </a:ext>
            </a:extLst>
          </xdr:cNvPr>
          <xdr:cNvSpPr>
            <a:spLocks noChangeShapeType="1"/>
          </xdr:cNvSpPr>
        </xdr:nvSpPr>
        <xdr:spPr bwMode="auto">
          <a:xfrm>
            <a:off x="14223" y="2761"/>
            <a:ext cx="174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Freeform 620">
            <a:extLst>
              <a:ext uri="{FF2B5EF4-FFF2-40B4-BE49-F238E27FC236}">
                <a16:creationId xmlns:a16="http://schemas.microsoft.com/office/drawing/2014/main" id="{F1CD2F6F-74D3-6C7F-69D2-48F413C877DA}"/>
              </a:ext>
            </a:extLst>
          </xdr:cNvPr>
          <xdr:cNvSpPr>
            <a:spLocks/>
          </xdr:cNvSpPr>
        </xdr:nvSpPr>
        <xdr:spPr bwMode="auto">
          <a:xfrm>
            <a:off x="14396" y="2933"/>
            <a:ext cx="33" cy="33"/>
          </a:xfrm>
          <a:custGeom>
            <a:avLst/>
            <a:gdLst>
              <a:gd name="T0" fmla="*/ 8 w 70"/>
              <a:gd name="T1" fmla="*/ 3 h 71"/>
              <a:gd name="T2" fmla="*/ 6 w 70"/>
              <a:gd name="T3" fmla="*/ 1 h 71"/>
              <a:gd name="T4" fmla="*/ 4 w 70"/>
              <a:gd name="T5" fmla="*/ 0 h 71"/>
              <a:gd name="T6" fmla="*/ 1 w 70"/>
              <a:gd name="T7" fmla="*/ 1 h 71"/>
              <a:gd name="T8" fmla="*/ 0 w 70"/>
              <a:gd name="T9" fmla="*/ 3 h 71"/>
              <a:gd name="T10" fmla="*/ 1 w 70"/>
              <a:gd name="T11" fmla="*/ 6 h 71"/>
              <a:gd name="T12" fmla="*/ 4 w 70"/>
              <a:gd name="T13" fmla="*/ 7 h 71"/>
              <a:gd name="T14" fmla="*/ 6 w 70"/>
              <a:gd name="T15" fmla="*/ 6 h 71"/>
              <a:gd name="T16" fmla="*/ 8 w 70"/>
              <a:gd name="T17" fmla="*/ 3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71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" name="Line 619">
            <a:extLst>
              <a:ext uri="{FF2B5EF4-FFF2-40B4-BE49-F238E27FC236}">
                <a16:creationId xmlns:a16="http://schemas.microsoft.com/office/drawing/2014/main" id="{A9777B16-ADC9-A223-C96A-ECEC0CAB7CDE}"/>
              </a:ext>
            </a:extLst>
          </xdr:cNvPr>
          <xdr:cNvSpPr>
            <a:spLocks noChangeShapeType="1"/>
          </xdr:cNvSpPr>
        </xdr:nvSpPr>
        <xdr:spPr bwMode="auto">
          <a:xfrm flipH="1">
            <a:off x="14223" y="2686"/>
            <a:ext cx="118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Freeform 618">
            <a:extLst>
              <a:ext uri="{FF2B5EF4-FFF2-40B4-BE49-F238E27FC236}">
                <a16:creationId xmlns:a16="http://schemas.microsoft.com/office/drawing/2014/main" id="{EEBD4AAA-9162-3453-8788-4180BD98E88D}"/>
              </a:ext>
            </a:extLst>
          </xdr:cNvPr>
          <xdr:cNvSpPr>
            <a:spLocks/>
          </xdr:cNvSpPr>
        </xdr:nvSpPr>
        <xdr:spPr bwMode="auto">
          <a:xfrm>
            <a:off x="14281" y="2764"/>
            <a:ext cx="33" cy="33"/>
          </a:xfrm>
          <a:custGeom>
            <a:avLst/>
            <a:gdLst>
              <a:gd name="T0" fmla="*/ 8 w 69"/>
              <a:gd name="T1" fmla="*/ 4 h 69"/>
              <a:gd name="T2" fmla="*/ 7 w 69"/>
              <a:gd name="T3" fmla="*/ 1 h 69"/>
              <a:gd name="T4" fmla="*/ 4 w 69"/>
              <a:gd name="T5" fmla="*/ 0 h 69"/>
              <a:gd name="T6" fmla="*/ 1 w 69"/>
              <a:gd name="T7" fmla="*/ 1 h 69"/>
              <a:gd name="T8" fmla="*/ 0 w 69"/>
              <a:gd name="T9" fmla="*/ 4 h 69"/>
              <a:gd name="T10" fmla="*/ 1 w 69"/>
              <a:gd name="T11" fmla="*/ 7 h 69"/>
              <a:gd name="T12" fmla="*/ 4 w 69"/>
              <a:gd name="T13" fmla="*/ 8 h 69"/>
              <a:gd name="T14" fmla="*/ 7 w 69"/>
              <a:gd name="T15" fmla="*/ 7 h 69"/>
              <a:gd name="T16" fmla="*/ 8 w 69"/>
              <a:gd name="T17" fmla="*/ 4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69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69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1" name="Line 617">
            <a:extLst>
              <a:ext uri="{FF2B5EF4-FFF2-40B4-BE49-F238E27FC236}">
                <a16:creationId xmlns:a16="http://schemas.microsoft.com/office/drawing/2014/main" id="{C763DF6C-D93F-A5C5-7F62-BCAE4843940A}"/>
              </a:ext>
            </a:extLst>
          </xdr:cNvPr>
          <xdr:cNvSpPr>
            <a:spLocks noChangeShapeType="1"/>
          </xdr:cNvSpPr>
        </xdr:nvSpPr>
        <xdr:spPr bwMode="auto">
          <a:xfrm>
            <a:off x="14307" y="2794"/>
            <a:ext cx="89" cy="1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616">
            <a:extLst>
              <a:ext uri="{FF2B5EF4-FFF2-40B4-BE49-F238E27FC236}">
                <a16:creationId xmlns:a16="http://schemas.microsoft.com/office/drawing/2014/main" id="{60BC30B7-3977-917B-44BC-BFAC2D8EB396}"/>
              </a:ext>
            </a:extLst>
          </xdr:cNvPr>
          <xdr:cNvSpPr>
            <a:spLocks noChangeShapeType="1"/>
          </xdr:cNvSpPr>
        </xdr:nvSpPr>
        <xdr:spPr bwMode="auto">
          <a:xfrm flipV="1">
            <a:off x="8752" y="8818"/>
            <a:ext cx="1" cy="97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615">
            <a:extLst>
              <a:ext uri="{FF2B5EF4-FFF2-40B4-BE49-F238E27FC236}">
                <a16:creationId xmlns:a16="http://schemas.microsoft.com/office/drawing/2014/main" id="{45534419-E6AE-9FFC-A0FD-4515FDF4BDF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80" y="8820"/>
            <a:ext cx="2" cy="9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" name="Line 614">
            <a:extLst>
              <a:ext uri="{FF2B5EF4-FFF2-40B4-BE49-F238E27FC236}">
                <a16:creationId xmlns:a16="http://schemas.microsoft.com/office/drawing/2014/main" id="{3DB149CD-3F9A-017D-103E-60932FEB5CD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752" y="9789"/>
            <a:ext cx="252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" name="Rectangle 613">
            <a:extLst>
              <a:ext uri="{FF2B5EF4-FFF2-40B4-BE49-F238E27FC236}">
                <a16:creationId xmlns:a16="http://schemas.microsoft.com/office/drawing/2014/main" id="{36A04588-63B9-C1DE-4EA6-AA3515B95368}"/>
              </a:ext>
            </a:extLst>
          </xdr:cNvPr>
          <xdr:cNvSpPr>
            <a:spLocks noChangeArrowheads="1"/>
          </xdr:cNvSpPr>
        </xdr:nvSpPr>
        <xdr:spPr bwMode="auto">
          <a:xfrm>
            <a:off x="8688" y="9263"/>
            <a:ext cx="48" cy="6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6" name="Rectangle 612">
            <a:extLst>
              <a:ext uri="{FF2B5EF4-FFF2-40B4-BE49-F238E27FC236}">
                <a16:creationId xmlns:a16="http://schemas.microsoft.com/office/drawing/2014/main" id="{3F5BF27D-AF94-DFF7-03FD-82AB494D3D00}"/>
              </a:ext>
            </a:extLst>
          </xdr:cNvPr>
          <xdr:cNvSpPr>
            <a:spLocks noChangeArrowheads="1"/>
          </xdr:cNvSpPr>
        </xdr:nvSpPr>
        <xdr:spPr bwMode="auto">
          <a:xfrm>
            <a:off x="8689" y="9056"/>
            <a:ext cx="47" cy="8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7" name="Rectangle 611">
            <a:extLst>
              <a:ext uri="{FF2B5EF4-FFF2-40B4-BE49-F238E27FC236}">
                <a16:creationId xmlns:a16="http://schemas.microsoft.com/office/drawing/2014/main" id="{8E63C2FB-8380-BA7E-3AAE-B97DE0A2298D}"/>
              </a:ext>
            </a:extLst>
          </xdr:cNvPr>
          <xdr:cNvSpPr>
            <a:spLocks noChangeArrowheads="1"/>
          </xdr:cNvSpPr>
        </xdr:nvSpPr>
        <xdr:spPr bwMode="auto">
          <a:xfrm>
            <a:off x="8689" y="8940"/>
            <a:ext cx="52" cy="89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8" name="Line 610">
            <a:extLst>
              <a:ext uri="{FF2B5EF4-FFF2-40B4-BE49-F238E27FC236}">
                <a16:creationId xmlns:a16="http://schemas.microsoft.com/office/drawing/2014/main" id="{134F474E-51C0-366C-2707-9D610C099B5A}"/>
              </a:ext>
            </a:extLst>
          </xdr:cNvPr>
          <xdr:cNvSpPr>
            <a:spLocks noChangeShapeType="1"/>
          </xdr:cNvSpPr>
        </xdr:nvSpPr>
        <xdr:spPr bwMode="auto">
          <a:xfrm>
            <a:off x="8752" y="8818"/>
            <a:ext cx="2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Rectangle 609">
            <a:extLst>
              <a:ext uri="{FF2B5EF4-FFF2-40B4-BE49-F238E27FC236}">
                <a16:creationId xmlns:a16="http://schemas.microsoft.com/office/drawing/2014/main" id="{CD08282E-ECB2-A2B1-7F21-F56DAE001B26}"/>
              </a:ext>
            </a:extLst>
          </xdr:cNvPr>
          <xdr:cNvSpPr>
            <a:spLocks noChangeArrowheads="1"/>
          </xdr:cNvSpPr>
        </xdr:nvSpPr>
        <xdr:spPr bwMode="auto">
          <a:xfrm>
            <a:off x="6682" y="8642"/>
            <a:ext cx="246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Rectangle 608">
            <a:extLst>
              <a:ext uri="{FF2B5EF4-FFF2-40B4-BE49-F238E27FC236}">
                <a16:creationId xmlns:a16="http://schemas.microsoft.com/office/drawing/2014/main" id="{FEAC3E0A-7695-B838-F1DF-3B18218C1900}"/>
              </a:ext>
            </a:extLst>
          </xdr:cNvPr>
          <xdr:cNvSpPr>
            <a:spLocks noChangeArrowheads="1"/>
          </xdr:cNvSpPr>
        </xdr:nvSpPr>
        <xdr:spPr bwMode="auto">
          <a:xfrm>
            <a:off x="6951" y="8642"/>
            <a:ext cx="248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1" name="Rectangle 607">
            <a:extLst>
              <a:ext uri="{FF2B5EF4-FFF2-40B4-BE49-F238E27FC236}">
                <a16:creationId xmlns:a16="http://schemas.microsoft.com/office/drawing/2014/main" id="{FAB443C5-7478-CA3F-279F-AF9740444872}"/>
              </a:ext>
            </a:extLst>
          </xdr:cNvPr>
          <xdr:cNvSpPr>
            <a:spLocks noChangeArrowheads="1"/>
          </xdr:cNvSpPr>
        </xdr:nvSpPr>
        <xdr:spPr bwMode="auto">
          <a:xfrm>
            <a:off x="7229" y="8643"/>
            <a:ext cx="163" cy="247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2" name="Line 606">
            <a:extLst>
              <a:ext uri="{FF2B5EF4-FFF2-40B4-BE49-F238E27FC236}">
                <a16:creationId xmlns:a16="http://schemas.microsoft.com/office/drawing/2014/main" id="{2427DA4E-D7B6-38D2-6903-6EAE112D2AF3}"/>
              </a:ext>
            </a:extLst>
          </xdr:cNvPr>
          <xdr:cNvSpPr>
            <a:spLocks noChangeShapeType="1"/>
          </xdr:cNvSpPr>
        </xdr:nvSpPr>
        <xdr:spPr bwMode="auto">
          <a:xfrm>
            <a:off x="3660" y="7269"/>
            <a:ext cx="852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311150</xdr:colOff>
      <xdr:row>3</xdr:row>
      <xdr:rowOff>101600</xdr:rowOff>
    </xdr:from>
    <xdr:to>
      <xdr:col>1</xdr:col>
      <xdr:colOff>450850</xdr:colOff>
      <xdr:row>7</xdr:row>
      <xdr:rowOff>38100</xdr:rowOff>
    </xdr:to>
    <xdr:grpSp>
      <xdr:nvGrpSpPr>
        <xdr:cNvPr id="423" name="Group 1026">
          <a:extLst>
            <a:ext uri="{FF2B5EF4-FFF2-40B4-BE49-F238E27FC236}">
              <a16:creationId xmlns:a16="http://schemas.microsoft.com/office/drawing/2014/main" id="{87F112EC-330E-469E-B25D-B5EAD8F404E1}"/>
            </a:ext>
          </a:extLst>
        </xdr:cNvPr>
        <xdr:cNvGrpSpPr>
          <a:grpSpLocks/>
        </xdr:cNvGrpSpPr>
      </xdr:nvGrpSpPr>
      <xdr:grpSpPr bwMode="auto">
        <a:xfrm>
          <a:off x="311150" y="795564"/>
          <a:ext cx="747486" cy="607786"/>
          <a:chOff x="9898" y="12893"/>
          <a:chExt cx="1898" cy="1415"/>
        </a:xfrm>
      </xdr:grpSpPr>
      <xdr:sp macro="" textlink="">
        <xdr:nvSpPr>
          <xdr:cNvPr id="424" name="Freeform 1077">
            <a:extLst>
              <a:ext uri="{FF2B5EF4-FFF2-40B4-BE49-F238E27FC236}">
                <a16:creationId xmlns:a16="http://schemas.microsoft.com/office/drawing/2014/main" id="{8D7F7566-27BA-9A13-2E07-7713C75B5516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1076">
            <a:extLst>
              <a:ext uri="{FF2B5EF4-FFF2-40B4-BE49-F238E27FC236}">
                <a16:creationId xmlns:a16="http://schemas.microsoft.com/office/drawing/2014/main" id="{868C7379-607D-498F-427B-C65854113657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1075">
            <a:extLst>
              <a:ext uri="{FF2B5EF4-FFF2-40B4-BE49-F238E27FC236}">
                <a16:creationId xmlns:a16="http://schemas.microsoft.com/office/drawing/2014/main" id="{16A6D351-9A3B-610F-1A6D-5F8709215A4F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Freeform 1074">
            <a:extLst>
              <a:ext uri="{FF2B5EF4-FFF2-40B4-BE49-F238E27FC236}">
                <a16:creationId xmlns:a16="http://schemas.microsoft.com/office/drawing/2014/main" id="{74AD6E0C-6066-91A9-CB36-902F75E8D134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8" name="Freeform 1073">
            <a:extLst>
              <a:ext uri="{FF2B5EF4-FFF2-40B4-BE49-F238E27FC236}">
                <a16:creationId xmlns:a16="http://schemas.microsoft.com/office/drawing/2014/main" id="{4C13798D-5754-58D2-1FA3-E915C1ACF24B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1072">
            <a:extLst>
              <a:ext uri="{FF2B5EF4-FFF2-40B4-BE49-F238E27FC236}">
                <a16:creationId xmlns:a16="http://schemas.microsoft.com/office/drawing/2014/main" id="{216EBF1A-17BD-1C55-1404-ADEAB7794B86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1071">
            <a:extLst>
              <a:ext uri="{FF2B5EF4-FFF2-40B4-BE49-F238E27FC236}">
                <a16:creationId xmlns:a16="http://schemas.microsoft.com/office/drawing/2014/main" id="{C3F400E7-ECBF-43A0-5CBC-761578E1869B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070">
            <a:extLst>
              <a:ext uri="{FF2B5EF4-FFF2-40B4-BE49-F238E27FC236}">
                <a16:creationId xmlns:a16="http://schemas.microsoft.com/office/drawing/2014/main" id="{BCABEE2C-60CB-4882-71CD-5665264A4A3A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Freeform 1069">
            <a:extLst>
              <a:ext uri="{FF2B5EF4-FFF2-40B4-BE49-F238E27FC236}">
                <a16:creationId xmlns:a16="http://schemas.microsoft.com/office/drawing/2014/main" id="{957D2726-B5B0-C4ED-9484-75E3154C7E78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Freeform 1068">
            <a:extLst>
              <a:ext uri="{FF2B5EF4-FFF2-40B4-BE49-F238E27FC236}">
                <a16:creationId xmlns:a16="http://schemas.microsoft.com/office/drawing/2014/main" id="{07643A90-6277-78A1-9C67-97367E708401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4" name="Freeform 1067">
            <a:extLst>
              <a:ext uri="{FF2B5EF4-FFF2-40B4-BE49-F238E27FC236}">
                <a16:creationId xmlns:a16="http://schemas.microsoft.com/office/drawing/2014/main" id="{228232C1-517B-F539-C7FF-DA884CE363CA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1066">
            <a:extLst>
              <a:ext uri="{FF2B5EF4-FFF2-40B4-BE49-F238E27FC236}">
                <a16:creationId xmlns:a16="http://schemas.microsoft.com/office/drawing/2014/main" id="{4E2DA785-5F76-89CF-EDDD-DECE1F76ABC5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68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1065">
            <a:extLst>
              <a:ext uri="{FF2B5EF4-FFF2-40B4-BE49-F238E27FC236}">
                <a16:creationId xmlns:a16="http://schemas.microsoft.com/office/drawing/2014/main" id="{488552D1-3CB9-4B17-8DFB-32582F29BA98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1064">
            <a:extLst>
              <a:ext uri="{FF2B5EF4-FFF2-40B4-BE49-F238E27FC236}">
                <a16:creationId xmlns:a16="http://schemas.microsoft.com/office/drawing/2014/main" id="{6E25D0D8-7842-EE30-7C24-BBF09F687636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1063">
            <a:extLst>
              <a:ext uri="{FF2B5EF4-FFF2-40B4-BE49-F238E27FC236}">
                <a16:creationId xmlns:a16="http://schemas.microsoft.com/office/drawing/2014/main" id="{0BE0FE29-65DB-83FA-7EAD-9EBE460ACEEE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1062">
            <a:extLst>
              <a:ext uri="{FF2B5EF4-FFF2-40B4-BE49-F238E27FC236}">
                <a16:creationId xmlns:a16="http://schemas.microsoft.com/office/drawing/2014/main" id="{84BE6D1D-716C-B256-6326-7E9ED9D68F7D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1061">
            <a:extLst>
              <a:ext uri="{FF2B5EF4-FFF2-40B4-BE49-F238E27FC236}">
                <a16:creationId xmlns:a16="http://schemas.microsoft.com/office/drawing/2014/main" id="{F02D0147-5C90-7EA2-0319-222FC156D816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Freeform 1060">
            <a:extLst>
              <a:ext uri="{FF2B5EF4-FFF2-40B4-BE49-F238E27FC236}">
                <a16:creationId xmlns:a16="http://schemas.microsoft.com/office/drawing/2014/main" id="{F8C5A64E-7348-5863-D647-4329E64AE63C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2" name="Freeform 1059">
            <a:extLst>
              <a:ext uri="{FF2B5EF4-FFF2-40B4-BE49-F238E27FC236}">
                <a16:creationId xmlns:a16="http://schemas.microsoft.com/office/drawing/2014/main" id="{690B64EF-F745-347F-3A99-CC82B7D109CC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1058">
            <a:extLst>
              <a:ext uri="{FF2B5EF4-FFF2-40B4-BE49-F238E27FC236}">
                <a16:creationId xmlns:a16="http://schemas.microsoft.com/office/drawing/2014/main" id="{DE3428E0-8D1C-DC5E-AB59-AB550E07126A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1057">
            <a:extLst>
              <a:ext uri="{FF2B5EF4-FFF2-40B4-BE49-F238E27FC236}">
                <a16:creationId xmlns:a16="http://schemas.microsoft.com/office/drawing/2014/main" id="{9963D143-6B92-F30F-B7BA-3802CCA04886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1056">
            <a:extLst>
              <a:ext uri="{FF2B5EF4-FFF2-40B4-BE49-F238E27FC236}">
                <a16:creationId xmlns:a16="http://schemas.microsoft.com/office/drawing/2014/main" id="{7FD84201-5B04-F3A6-D421-7C8C13116BD0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1055">
            <a:extLst>
              <a:ext uri="{FF2B5EF4-FFF2-40B4-BE49-F238E27FC236}">
                <a16:creationId xmlns:a16="http://schemas.microsoft.com/office/drawing/2014/main" id="{D118A856-867A-548A-05F6-5623CFB545B7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1054">
            <a:extLst>
              <a:ext uri="{FF2B5EF4-FFF2-40B4-BE49-F238E27FC236}">
                <a16:creationId xmlns:a16="http://schemas.microsoft.com/office/drawing/2014/main" id="{E8C00DD6-C962-D5C8-6387-8CD15D7437A3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1053">
            <a:extLst>
              <a:ext uri="{FF2B5EF4-FFF2-40B4-BE49-F238E27FC236}">
                <a16:creationId xmlns:a16="http://schemas.microsoft.com/office/drawing/2014/main" id="{3183C673-276E-30DB-CB18-DC15C71D50E0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1052">
            <a:extLst>
              <a:ext uri="{FF2B5EF4-FFF2-40B4-BE49-F238E27FC236}">
                <a16:creationId xmlns:a16="http://schemas.microsoft.com/office/drawing/2014/main" id="{479EDEEB-FA41-F79D-4519-D67E2A627154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0" name="Line 1051">
            <a:extLst>
              <a:ext uri="{FF2B5EF4-FFF2-40B4-BE49-F238E27FC236}">
                <a16:creationId xmlns:a16="http://schemas.microsoft.com/office/drawing/2014/main" id="{7CA002A0-F982-EC90-7C68-BF6C292A99B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050">
            <a:extLst>
              <a:ext uri="{FF2B5EF4-FFF2-40B4-BE49-F238E27FC236}">
                <a16:creationId xmlns:a16="http://schemas.microsoft.com/office/drawing/2014/main" id="{9A1ACF26-E51B-D73D-427B-D226B2C8BF5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1049">
            <a:extLst>
              <a:ext uri="{FF2B5EF4-FFF2-40B4-BE49-F238E27FC236}">
                <a16:creationId xmlns:a16="http://schemas.microsoft.com/office/drawing/2014/main" id="{7F308639-9932-F1CC-2157-18A3BE8D0C79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1048">
            <a:extLst>
              <a:ext uri="{FF2B5EF4-FFF2-40B4-BE49-F238E27FC236}">
                <a16:creationId xmlns:a16="http://schemas.microsoft.com/office/drawing/2014/main" id="{89E1F49E-4AD3-EA10-4610-1BCF5FCF350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1047">
            <a:extLst>
              <a:ext uri="{FF2B5EF4-FFF2-40B4-BE49-F238E27FC236}">
                <a16:creationId xmlns:a16="http://schemas.microsoft.com/office/drawing/2014/main" id="{870C0A4A-0DB7-3EB2-34DD-3B4083066DCD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78 w 620"/>
              <a:gd name="T1" fmla="*/ 0 h 1104"/>
              <a:gd name="T2" fmla="*/ 39 w 620"/>
              <a:gd name="T3" fmla="*/ 138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1046">
            <a:extLst>
              <a:ext uri="{FF2B5EF4-FFF2-40B4-BE49-F238E27FC236}">
                <a16:creationId xmlns:a16="http://schemas.microsoft.com/office/drawing/2014/main" id="{854912F5-84D6-609A-4D80-22A782DFA6BE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31 w 588"/>
              <a:gd name="T1" fmla="*/ 0 h 587"/>
              <a:gd name="T2" fmla="*/ 74 w 588"/>
              <a:gd name="T3" fmla="*/ 73 h 587"/>
              <a:gd name="T4" fmla="*/ 0 w 588"/>
              <a:gd name="T5" fmla="*/ 3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Line 1045">
            <a:extLst>
              <a:ext uri="{FF2B5EF4-FFF2-40B4-BE49-F238E27FC236}">
                <a16:creationId xmlns:a16="http://schemas.microsoft.com/office/drawing/2014/main" id="{DD904A82-BCB8-43ED-7DCC-A84E155A8FB8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Freeform 1044">
            <a:extLst>
              <a:ext uri="{FF2B5EF4-FFF2-40B4-BE49-F238E27FC236}">
                <a16:creationId xmlns:a16="http://schemas.microsoft.com/office/drawing/2014/main" id="{93864DDE-88C2-CF18-0A34-648618AB400E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105 h 885"/>
              <a:gd name="T2" fmla="*/ 0 w 442"/>
              <a:gd name="T3" fmla="*/ 0 h 885"/>
              <a:gd name="T4" fmla="*/ 56 w 442"/>
              <a:gd name="T5" fmla="*/ 11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Line 1043">
            <a:extLst>
              <a:ext uri="{FF2B5EF4-FFF2-40B4-BE49-F238E27FC236}">
                <a16:creationId xmlns:a16="http://schemas.microsoft.com/office/drawing/2014/main" id="{5D74874D-138D-0764-6F5A-F654FC379B69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1042">
            <a:extLst>
              <a:ext uri="{FF2B5EF4-FFF2-40B4-BE49-F238E27FC236}">
                <a16:creationId xmlns:a16="http://schemas.microsoft.com/office/drawing/2014/main" id="{777C0F19-B3DF-B045-5F7C-3A7E52F51D16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1041">
            <a:extLst>
              <a:ext uri="{FF2B5EF4-FFF2-40B4-BE49-F238E27FC236}">
                <a16:creationId xmlns:a16="http://schemas.microsoft.com/office/drawing/2014/main" id="{E069910F-779B-DC65-FCED-EECE69E4B123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040">
            <a:extLst>
              <a:ext uri="{FF2B5EF4-FFF2-40B4-BE49-F238E27FC236}">
                <a16:creationId xmlns:a16="http://schemas.microsoft.com/office/drawing/2014/main" id="{E8C77789-C9D6-2340-43B0-AF29E2101235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1039">
            <a:extLst>
              <a:ext uri="{FF2B5EF4-FFF2-40B4-BE49-F238E27FC236}">
                <a16:creationId xmlns:a16="http://schemas.microsoft.com/office/drawing/2014/main" id="{CB241DB4-DC55-394C-7E9F-77D9916373D8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1038">
            <a:extLst>
              <a:ext uri="{FF2B5EF4-FFF2-40B4-BE49-F238E27FC236}">
                <a16:creationId xmlns:a16="http://schemas.microsoft.com/office/drawing/2014/main" id="{3F274791-F985-16C6-A9D1-A4D3DF7EB197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037">
            <a:extLst>
              <a:ext uri="{FF2B5EF4-FFF2-40B4-BE49-F238E27FC236}">
                <a16:creationId xmlns:a16="http://schemas.microsoft.com/office/drawing/2014/main" id="{4E5D8966-F4C4-B7EB-4AB0-CC97A42CA7F1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Freeform 1036">
            <a:extLst>
              <a:ext uri="{FF2B5EF4-FFF2-40B4-BE49-F238E27FC236}">
                <a16:creationId xmlns:a16="http://schemas.microsoft.com/office/drawing/2014/main" id="{DDE3136E-778D-5BF2-9383-55CE05954619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8 w 126"/>
              <a:gd name="T3" fmla="*/ 6 h 42"/>
              <a:gd name="T4" fmla="*/ 16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1035">
            <a:extLst>
              <a:ext uri="{FF2B5EF4-FFF2-40B4-BE49-F238E27FC236}">
                <a16:creationId xmlns:a16="http://schemas.microsoft.com/office/drawing/2014/main" id="{2FF5AC16-C480-7A00-C0AF-92D4AC170C71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5 h 43"/>
              <a:gd name="T2" fmla="*/ 8 w 126"/>
              <a:gd name="T3" fmla="*/ 0 h 43"/>
              <a:gd name="T4" fmla="*/ 16 w 126"/>
              <a:gd name="T5" fmla="*/ 5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1034">
            <a:extLst>
              <a:ext uri="{FF2B5EF4-FFF2-40B4-BE49-F238E27FC236}">
                <a16:creationId xmlns:a16="http://schemas.microsoft.com/office/drawing/2014/main" id="{0F4AB33B-53F2-07F1-8D00-C8AE765EDB9C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1033">
            <a:extLst>
              <a:ext uri="{FF2B5EF4-FFF2-40B4-BE49-F238E27FC236}">
                <a16:creationId xmlns:a16="http://schemas.microsoft.com/office/drawing/2014/main" id="{A7793B8B-70D2-0963-04E6-61C071022B45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Freeform 1032">
            <a:extLst>
              <a:ext uri="{FF2B5EF4-FFF2-40B4-BE49-F238E27FC236}">
                <a16:creationId xmlns:a16="http://schemas.microsoft.com/office/drawing/2014/main" id="{DB5D8389-032B-1844-50D4-555B39C08E6C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354 w 2828"/>
              <a:gd name="T1" fmla="*/ 39 h 312"/>
              <a:gd name="T2" fmla="*/ 0 w 2828"/>
              <a:gd name="T3" fmla="*/ 39 h 312"/>
              <a:gd name="T4" fmla="*/ 138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Line 1031">
            <a:extLst>
              <a:ext uri="{FF2B5EF4-FFF2-40B4-BE49-F238E27FC236}">
                <a16:creationId xmlns:a16="http://schemas.microsoft.com/office/drawing/2014/main" id="{766B261B-2D9E-62C0-1028-E4D4F43C803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Freeform 1030">
            <a:extLst>
              <a:ext uri="{FF2B5EF4-FFF2-40B4-BE49-F238E27FC236}">
                <a16:creationId xmlns:a16="http://schemas.microsoft.com/office/drawing/2014/main" id="{12636843-8996-4DE4-CD12-C00E22C8698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74 w 591"/>
              <a:gd name="T1" fmla="*/ 44 h 586"/>
              <a:gd name="T2" fmla="*/ 0 w 591"/>
              <a:gd name="T3" fmla="*/ 0 h 586"/>
              <a:gd name="T4" fmla="*/ 43 w 591"/>
              <a:gd name="T5" fmla="*/ 74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Line 1029">
            <a:extLst>
              <a:ext uri="{FF2B5EF4-FFF2-40B4-BE49-F238E27FC236}">
                <a16:creationId xmlns:a16="http://schemas.microsoft.com/office/drawing/2014/main" id="{77140465-1119-E4D9-152A-F278733E6D1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Freeform 1028">
            <a:extLst>
              <a:ext uri="{FF2B5EF4-FFF2-40B4-BE49-F238E27FC236}">
                <a16:creationId xmlns:a16="http://schemas.microsoft.com/office/drawing/2014/main" id="{987BA677-2B2A-372C-34ED-4FF1D4BC3F89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38 w 1104"/>
              <a:gd name="T3" fmla="*/ 39 h 624"/>
              <a:gd name="T4" fmla="*/ 0 w 1104"/>
              <a:gd name="T5" fmla="*/ 78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1027">
            <a:extLst>
              <a:ext uri="{FF2B5EF4-FFF2-40B4-BE49-F238E27FC236}">
                <a16:creationId xmlns:a16="http://schemas.microsoft.com/office/drawing/2014/main" id="{ED7591DA-77B5-386A-1F1C-CACECBD4C632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15</xdr:row>
      <xdr:rowOff>146050</xdr:rowOff>
    </xdr:from>
    <xdr:to>
      <xdr:col>4</xdr:col>
      <xdr:colOff>215900</xdr:colOff>
      <xdr:row>15</xdr:row>
      <xdr:rowOff>152400</xdr:rowOff>
    </xdr:to>
    <xdr:sp macro="" textlink="">
      <xdr:nvSpPr>
        <xdr:cNvPr id="475" name="Freeform 201">
          <a:extLst>
            <a:ext uri="{FF2B5EF4-FFF2-40B4-BE49-F238E27FC236}">
              <a16:creationId xmlns:a16="http://schemas.microsoft.com/office/drawing/2014/main" id="{0E91AD49-E67A-41BA-936F-95969D08D68F}"/>
            </a:ext>
          </a:extLst>
        </xdr:cNvPr>
        <xdr:cNvSpPr>
          <a:spLocks/>
        </xdr:cNvSpPr>
      </xdr:nvSpPr>
      <xdr:spPr bwMode="auto">
        <a:xfrm>
          <a:off x="2647950" y="2813050"/>
          <a:ext cx="6350" cy="6350"/>
        </a:xfrm>
        <a:custGeom>
          <a:avLst/>
          <a:gdLst>
            <a:gd name="T0" fmla="*/ 2147483646 w 32"/>
            <a:gd name="T1" fmla="*/ 2147483646 h 34"/>
            <a:gd name="T2" fmla="*/ 2147483646 w 32"/>
            <a:gd name="T3" fmla="*/ 2147483646 h 34"/>
            <a:gd name="T4" fmla="*/ 2147483646 w 32"/>
            <a:gd name="T5" fmla="*/ 0 h 34"/>
            <a:gd name="T6" fmla="*/ 2147483646 w 32"/>
            <a:gd name="T7" fmla="*/ 2147483646 h 34"/>
            <a:gd name="T8" fmla="*/ 0 w 32"/>
            <a:gd name="T9" fmla="*/ 2147483646 h 34"/>
            <a:gd name="T10" fmla="*/ 2147483646 w 32"/>
            <a:gd name="T11" fmla="*/ 2147483646 h 34"/>
            <a:gd name="T12" fmla="*/ 2147483646 w 32"/>
            <a:gd name="T13" fmla="*/ 2147483646 h 34"/>
            <a:gd name="T14" fmla="*/ 2147483646 w 32"/>
            <a:gd name="T15" fmla="*/ 2147483646 h 34"/>
            <a:gd name="T16" fmla="*/ 2147483646 w 32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2" h="34">
              <a:moveTo>
                <a:pt x="32" y="17"/>
              </a:moveTo>
              <a:lnTo>
                <a:pt x="27" y="5"/>
              </a:lnTo>
              <a:lnTo>
                <a:pt x="16" y="0"/>
              </a:lnTo>
              <a:lnTo>
                <a:pt x="4" y="5"/>
              </a:lnTo>
              <a:lnTo>
                <a:pt x="0" y="17"/>
              </a:lnTo>
              <a:lnTo>
                <a:pt x="4" y="29"/>
              </a:lnTo>
              <a:lnTo>
                <a:pt x="16" y="34"/>
              </a:lnTo>
              <a:lnTo>
                <a:pt x="27" y="29"/>
              </a:lnTo>
              <a:lnTo>
                <a:pt x="32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107950</xdr:colOff>
      <xdr:row>13</xdr:row>
      <xdr:rowOff>107950</xdr:rowOff>
    </xdr:from>
    <xdr:to>
      <xdr:col>4</xdr:col>
      <xdr:colOff>107950</xdr:colOff>
      <xdr:row>13</xdr:row>
      <xdr:rowOff>114300</xdr:rowOff>
    </xdr:to>
    <xdr:sp macro="" textlink="">
      <xdr:nvSpPr>
        <xdr:cNvPr id="476" name="Line 203">
          <a:extLst>
            <a:ext uri="{FF2B5EF4-FFF2-40B4-BE49-F238E27FC236}">
              <a16:creationId xmlns:a16="http://schemas.microsoft.com/office/drawing/2014/main" id="{EEF8025D-B6B8-46FB-A947-7CAE43CBAAA9}"/>
            </a:ext>
          </a:extLst>
        </xdr:cNvPr>
        <xdr:cNvSpPr>
          <a:spLocks noChangeShapeType="1"/>
        </xdr:cNvSpPr>
      </xdr:nvSpPr>
      <xdr:spPr bwMode="auto">
        <a:xfrm>
          <a:off x="25463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13</xdr:row>
      <xdr:rowOff>107950</xdr:rowOff>
    </xdr:from>
    <xdr:to>
      <xdr:col>4</xdr:col>
      <xdr:colOff>323850</xdr:colOff>
      <xdr:row>13</xdr:row>
      <xdr:rowOff>114300</xdr:rowOff>
    </xdr:to>
    <xdr:sp macro="" textlink="">
      <xdr:nvSpPr>
        <xdr:cNvPr id="477" name="Line 204">
          <a:extLst>
            <a:ext uri="{FF2B5EF4-FFF2-40B4-BE49-F238E27FC236}">
              <a16:creationId xmlns:a16="http://schemas.microsoft.com/office/drawing/2014/main" id="{70EE5CFD-BB35-4DAE-A60D-EC3FACB58A2B}"/>
            </a:ext>
          </a:extLst>
        </xdr:cNvPr>
        <xdr:cNvSpPr>
          <a:spLocks noChangeShapeType="1"/>
        </xdr:cNvSpPr>
      </xdr:nvSpPr>
      <xdr:spPr bwMode="auto">
        <a:xfrm>
          <a:off x="27622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13</xdr:row>
      <xdr:rowOff>101600</xdr:rowOff>
    </xdr:from>
    <xdr:to>
      <xdr:col>5</xdr:col>
      <xdr:colOff>323850</xdr:colOff>
      <xdr:row>13</xdr:row>
      <xdr:rowOff>120650</xdr:rowOff>
    </xdr:to>
    <xdr:sp macro="" textlink="">
      <xdr:nvSpPr>
        <xdr:cNvPr id="478" name="Line 209">
          <a:extLst>
            <a:ext uri="{FF2B5EF4-FFF2-40B4-BE49-F238E27FC236}">
              <a16:creationId xmlns:a16="http://schemas.microsoft.com/office/drawing/2014/main" id="{8E6B1252-38ED-4BC2-B483-2FF92174A424}"/>
            </a:ext>
          </a:extLst>
        </xdr:cNvPr>
        <xdr:cNvSpPr>
          <a:spLocks noChangeShapeType="1"/>
        </xdr:cNvSpPr>
      </xdr:nvSpPr>
      <xdr:spPr bwMode="auto">
        <a:xfrm>
          <a:off x="3371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260350</xdr:colOff>
      <xdr:row>13</xdr:row>
      <xdr:rowOff>120650</xdr:rowOff>
    </xdr:from>
    <xdr:to>
      <xdr:col>6</xdr:col>
      <xdr:colOff>304800</xdr:colOff>
      <xdr:row>14</xdr:row>
      <xdr:rowOff>0</xdr:rowOff>
    </xdr:to>
    <xdr:sp macro="" textlink="">
      <xdr:nvSpPr>
        <xdr:cNvPr id="479" name="Freeform 210">
          <a:extLst>
            <a:ext uri="{FF2B5EF4-FFF2-40B4-BE49-F238E27FC236}">
              <a16:creationId xmlns:a16="http://schemas.microsoft.com/office/drawing/2014/main" id="{0B00413A-B848-4265-8BDD-67EEBA2894A4}"/>
            </a:ext>
          </a:extLst>
        </xdr:cNvPr>
        <xdr:cNvSpPr>
          <a:spLocks/>
        </xdr:cNvSpPr>
      </xdr:nvSpPr>
      <xdr:spPr bwMode="auto">
        <a:xfrm>
          <a:off x="3917950" y="2457450"/>
          <a:ext cx="44450" cy="44450"/>
        </a:xfrm>
        <a:custGeom>
          <a:avLst/>
          <a:gdLst>
            <a:gd name="T0" fmla="*/ 0 w 150"/>
            <a:gd name="T1" fmla="*/ 2147483646 h 150"/>
            <a:gd name="T2" fmla="*/ 2147483646 w 150"/>
            <a:gd name="T3" fmla="*/ 2147483646 h 150"/>
            <a:gd name="T4" fmla="*/ 2147483646 w 150"/>
            <a:gd name="T5" fmla="*/ 0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150"/>
              </a:moveTo>
              <a:lnTo>
                <a:pt x="106" y="106"/>
              </a:lnTo>
              <a:lnTo>
                <a:pt x="15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13</xdr:row>
      <xdr:rowOff>120650</xdr:rowOff>
    </xdr:from>
    <xdr:to>
      <xdr:col>6</xdr:col>
      <xdr:colOff>50800</xdr:colOff>
      <xdr:row>14</xdr:row>
      <xdr:rowOff>0</xdr:rowOff>
    </xdr:to>
    <xdr:sp macro="" textlink="">
      <xdr:nvSpPr>
        <xdr:cNvPr id="480" name="Freeform 211">
          <a:extLst>
            <a:ext uri="{FF2B5EF4-FFF2-40B4-BE49-F238E27FC236}">
              <a16:creationId xmlns:a16="http://schemas.microsoft.com/office/drawing/2014/main" id="{5B29CF7D-74FC-4C27-BABA-2151436AC4CF}"/>
            </a:ext>
          </a:extLst>
        </xdr:cNvPr>
        <xdr:cNvSpPr>
          <a:spLocks/>
        </xdr:cNvSpPr>
      </xdr:nvSpPr>
      <xdr:spPr bwMode="auto">
        <a:xfrm>
          <a:off x="3663950" y="2457450"/>
          <a:ext cx="44450" cy="44450"/>
        </a:xfrm>
        <a:custGeom>
          <a:avLst/>
          <a:gdLst>
            <a:gd name="T0" fmla="*/ 0 w 150"/>
            <a:gd name="T1" fmla="*/ 0 h 150"/>
            <a:gd name="T2" fmla="*/ 2147483646 w 150"/>
            <a:gd name="T3" fmla="*/ 2147483646 h 150"/>
            <a:gd name="T4" fmla="*/ 2147483646 w 150"/>
            <a:gd name="T5" fmla="*/ 2147483646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0"/>
              </a:moveTo>
              <a:lnTo>
                <a:pt x="44" y="106"/>
              </a:lnTo>
              <a:lnTo>
                <a:pt x="150" y="15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603250</xdr:colOff>
      <xdr:row>13</xdr:row>
      <xdr:rowOff>101600</xdr:rowOff>
    </xdr:from>
    <xdr:to>
      <xdr:col>6</xdr:col>
      <xdr:colOff>603250</xdr:colOff>
      <xdr:row>13</xdr:row>
      <xdr:rowOff>120650</xdr:rowOff>
    </xdr:to>
    <xdr:sp macro="" textlink="">
      <xdr:nvSpPr>
        <xdr:cNvPr id="481" name="Line 216">
          <a:extLst>
            <a:ext uri="{FF2B5EF4-FFF2-40B4-BE49-F238E27FC236}">
              <a16:creationId xmlns:a16="http://schemas.microsoft.com/office/drawing/2014/main" id="{5EE763A0-E4C7-43B0-A578-F71BDF5A05B5}"/>
            </a:ext>
          </a:extLst>
        </xdr:cNvPr>
        <xdr:cNvSpPr>
          <a:spLocks noChangeShapeType="1"/>
        </xdr:cNvSpPr>
      </xdr:nvSpPr>
      <xdr:spPr bwMode="auto">
        <a:xfrm>
          <a:off x="4260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15</xdr:row>
      <xdr:rowOff>146050</xdr:rowOff>
    </xdr:from>
    <xdr:to>
      <xdr:col>8</xdr:col>
      <xdr:colOff>101600</xdr:colOff>
      <xdr:row>15</xdr:row>
      <xdr:rowOff>152400</xdr:rowOff>
    </xdr:to>
    <xdr:sp macro="" textlink="">
      <xdr:nvSpPr>
        <xdr:cNvPr id="482" name="Freeform 251">
          <a:extLst>
            <a:ext uri="{FF2B5EF4-FFF2-40B4-BE49-F238E27FC236}">
              <a16:creationId xmlns:a16="http://schemas.microsoft.com/office/drawing/2014/main" id="{E00F5C8F-4FBD-40FA-A786-DC0C254CE21E}"/>
            </a:ext>
          </a:extLst>
        </xdr:cNvPr>
        <xdr:cNvSpPr>
          <a:spLocks/>
        </xdr:cNvSpPr>
      </xdr:nvSpPr>
      <xdr:spPr bwMode="auto">
        <a:xfrm>
          <a:off x="4972050" y="2813050"/>
          <a:ext cx="6350" cy="6350"/>
        </a:xfrm>
        <a:custGeom>
          <a:avLst/>
          <a:gdLst>
            <a:gd name="T0" fmla="*/ 2147483646 w 33"/>
            <a:gd name="T1" fmla="*/ 2147483646 h 34"/>
            <a:gd name="T2" fmla="*/ 2147483646 w 33"/>
            <a:gd name="T3" fmla="*/ 2147483646 h 34"/>
            <a:gd name="T4" fmla="*/ 2147483646 w 33"/>
            <a:gd name="T5" fmla="*/ 0 h 34"/>
            <a:gd name="T6" fmla="*/ 2147483646 w 33"/>
            <a:gd name="T7" fmla="*/ 2147483646 h 34"/>
            <a:gd name="T8" fmla="*/ 0 w 33"/>
            <a:gd name="T9" fmla="*/ 2147483646 h 34"/>
            <a:gd name="T10" fmla="*/ 2147483646 w 33"/>
            <a:gd name="T11" fmla="*/ 2147483646 h 34"/>
            <a:gd name="T12" fmla="*/ 2147483646 w 33"/>
            <a:gd name="T13" fmla="*/ 2147483646 h 34"/>
            <a:gd name="T14" fmla="*/ 2147483646 w 33"/>
            <a:gd name="T15" fmla="*/ 2147483646 h 34"/>
            <a:gd name="T16" fmla="*/ 2147483646 w 33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3" h="34">
              <a:moveTo>
                <a:pt x="33" y="17"/>
              </a:moveTo>
              <a:lnTo>
                <a:pt x="28" y="5"/>
              </a:lnTo>
              <a:lnTo>
                <a:pt x="16" y="0"/>
              </a:lnTo>
              <a:lnTo>
                <a:pt x="5" y="5"/>
              </a:lnTo>
              <a:lnTo>
                <a:pt x="0" y="17"/>
              </a:lnTo>
              <a:lnTo>
                <a:pt x="5" y="29"/>
              </a:lnTo>
              <a:lnTo>
                <a:pt x="16" y="34"/>
              </a:lnTo>
              <a:lnTo>
                <a:pt x="28" y="29"/>
              </a:lnTo>
              <a:lnTo>
                <a:pt x="33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603250</xdr:colOff>
      <xdr:row>13</xdr:row>
      <xdr:rowOff>107950</xdr:rowOff>
    </xdr:from>
    <xdr:to>
      <xdr:col>7</xdr:col>
      <xdr:colOff>603250</xdr:colOff>
      <xdr:row>13</xdr:row>
      <xdr:rowOff>114300</xdr:rowOff>
    </xdr:to>
    <xdr:sp macro="" textlink="">
      <xdr:nvSpPr>
        <xdr:cNvPr id="483" name="Line 252">
          <a:extLst>
            <a:ext uri="{FF2B5EF4-FFF2-40B4-BE49-F238E27FC236}">
              <a16:creationId xmlns:a16="http://schemas.microsoft.com/office/drawing/2014/main" id="{F8ED482A-EB70-45CB-B767-C970B0135491}"/>
            </a:ext>
          </a:extLst>
        </xdr:cNvPr>
        <xdr:cNvSpPr>
          <a:spLocks noChangeShapeType="1"/>
        </xdr:cNvSpPr>
      </xdr:nvSpPr>
      <xdr:spPr bwMode="auto">
        <a:xfrm>
          <a:off x="48704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13</xdr:row>
      <xdr:rowOff>107950</xdr:rowOff>
    </xdr:from>
    <xdr:to>
      <xdr:col>8</xdr:col>
      <xdr:colOff>203200</xdr:colOff>
      <xdr:row>13</xdr:row>
      <xdr:rowOff>114300</xdr:rowOff>
    </xdr:to>
    <xdr:sp macro="" textlink="">
      <xdr:nvSpPr>
        <xdr:cNvPr id="484" name="Line 253">
          <a:extLst>
            <a:ext uri="{FF2B5EF4-FFF2-40B4-BE49-F238E27FC236}">
              <a16:creationId xmlns:a16="http://schemas.microsoft.com/office/drawing/2014/main" id="{E3DE43B0-D5AF-4C56-BA04-925A03184EE9}"/>
            </a:ext>
          </a:extLst>
        </xdr:cNvPr>
        <xdr:cNvSpPr>
          <a:spLocks noChangeShapeType="1"/>
        </xdr:cNvSpPr>
      </xdr:nvSpPr>
      <xdr:spPr bwMode="auto">
        <a:xfrm>
          <a:off x="508000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13</xdr:row>
      <xdr:rowOff>101600</xdr:rowOff>
    </xdr:from>
    <xdr:to>
      <xdr:col>9</xdr:col>
      <xdr:colOff>203200</xdr:colOff>
      <xdr:row>13</xdr:row>
      <xdr:rowOff>120650</xdr:rowOff>
    </xdr:to>
    <xdr:sp macro="" textlink="">
      <xdr:nvSpPr>
        <xdr:cNvPr id="485" name="Line 259">
          <a:extLst>
            <a:ext uri="{FF2B5EF4-FFF2-40B4-BE49-F238E27FC236}">
              <a16:creationId xmlns:a16="http://schemas.microsoft.com/office/drawing/2014/main" id="{4146CEDD-ACAB-4009-A8E9-0A0090E6B1A0}"/>
            </a:ext>
          </a:extLst>
        </xdr:cNvPr>
        <xdr:cNvSpPr>
          <a:spLocks noChangeShapeType="1"/>
        </xdr:cNvSpPr>
      </xdr:nvSpPr>
      <xdr:spPr bwMode="auto">
        <a:xfrm>
          <a:off x="56896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6350</xdr:rowOff>
    </xdr:from>
    <xdr:to>
      <xdr:col>2</xdr:col>
      <xdr:colOff>374650</xdr:colOff>
      <xdr:row>16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915C4094-032F-42E6-A2B4-77CB3367C1FB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146050</xdr:rowOff>
    </xdr:from>
    <xdr:to>
      <xdr:col>2</xdr:col>
      <xdr:colOff>374650</xdr:colOff>
      <xdr:row>16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9BD6D2AD-6EDD-42FA-8CA8-905994789E80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101600</xdr:colOff>
      <xdr:row>13</xdr:row>
      <xdr:rowOff>101600</xdr:rowOff>
    </xdr:from>
    <xdr:to>
      <xdr:col>3</xdr:col>
      <xdr:colOff>101600</xdr:colOff>
      <xdr:row>13</xdr:row>
      <xdr:rowOff>120650</xdr:rowOff>
    </xdr:to>
    <xdr:sp macro="" textlink="">
      <xdr:nvSpPr>
        <xdr:cNvPr id="488" name="Line 343">
          <a:extLst>
            <a:ext uri="{FF2B5EF4-FFF2-40B4-BE49-F238E27FC236}">
              <a16:creationId xmlns:a16="http://schemas.microsoft.com/office/drawing/2014/main" id="{BBC5A3DA-B0AB-4F4C-A376-4167B1534748}"/>
            </a:ext>
          </a:extLst>
        </xdr:cNvPr>
        <xdr:cNvSpPr>
          <a:spLocks noChangeShapeType="1"/>
        </xdr:cNvSpPr>
      </xdr:nvSpPr>
      <xdr:spPr bwMode="auto">
        <a:xfrm>
          <a:off x="19304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225425</xdr:colOff>
      <xdr:row>39</xdr:row>
      <xdr:rowOff>57149</xdr:rowOff>
    </xdr:from>
    <xdr:to>
      <xdr:col>8</xdr:col>
      <xdr:colOff>447675</xdr:colOff>
      <xdr:row>42</xdr:row>
      <xdr:rowOff>79412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6710A514-0936-446E-B38E-AE787B6070BA}"/>
            </a:ext>
          </a:extLst>
        </xdr:cNvPr>
        <xdr:cNvSpPr txBox="1"/>
      </xdr:nvSpPr>
      <xdr:spPr>
        <a:xfrm>
          <a:off x="3883025" y="6686549"/>
          <a:ext cx="1441450" cy="517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584200</xdr:colOff>
      <xdr:row>16</xdr:row>
      <xdr:rowOff>38100</xdr:rowOff>
    </xdr:from>
    <xdr:to>
      <xdr:col>5</xdr:col>
      <xdr:colOff>527050</xdr:colOff>
      <xdr:row>17</xdr:row>
      <xdr:rowOff>57150</xdr:rowOff>
    </xdr:to>
    <xdr:sp macro="" textlink="">
      <xdr:nvSpPr>
        <xdr:cNvPr id="490" name="Freeform 199">
          <a:extLst>
            <a:ext uri="{FF2B5EF4-FFF2-40B4-BE49-F238E27FC236}">
              <a16:creationId xmlns:a16="http://schemas.microsoft.com/office/drawing/2014/main" id="{0B1C46ED-3969-4D16-BBB5-74C64657352D}"/>
            </a:ext>
          </a:extLst>
        </xdr:cNvPr>
        <xdr:cNvSpPr>
          <a:spLocks/>
        </xdr:cNvSpPr>
      </xdr:nvSpPr>
      <xdr:spPr bwMode="auto">
        <a:xfrm>
          <a:off x="3022600" y="2870200"/>
          <a:ext cx="552450" cy="184150"/>
        </a:xfrm>
        <a:custGeom>
          <a:avLst/>
          <a:gdLst>
            <a:gd name="T0" fmla="*/ 0 w 1947"/>
            <a:gd name="T1" fmla="*/ 0 h 600"/>
            <a:gd name="T2" fmla="*/ 0 w 1947"/>
            <a:gd name="T3" fmla="*/ 2147483646 h 600"/>
            <a:gd name="T4" fmla="*/ 2147483646 w 1947"/>
            <a:gd name="T5" fmla="*/ 2147483646 h 600"/>
            <a:gd name="T6" fmla="*/ 2147483646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0"/>
              </a:moveTo>
              <a:lnTo>
                <a:pt x="0" y="600"/>
              </a:lnTo>
              <a:lnTo>
                <a:pt x="1947" y="600"/>
              </a:lnTo>
              <a:lnTo>
                <a:pt x="1947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16</xdr:row>
      <xdr:rowOff>38100</xdr:rowOff>
    </xdr:from>
    <xdr:to>
      <xdr:col>10</xdr:col>
      <xdr:colOff>146050</xdr:colOff>
      <xdr:row>19</xdr:row>
      <xdr:rowOff>88900</xdr:rowOff>
    </xdr:to>
    <xdr:sp macro="" textlink="">
      <xdr:nvSpPr>
        <xdr:cNvPr id="491" name="Freeform 284">
          <a:extLst>
            <a:ext uri="{FF2B5EF4-FFF2-40B4-BE49-F238E27FC236}">
              <a16:creationId xmlns:a16="http://schemas.microsoft.com/office/drawing/2014/main" id="{CF74143F-D1A8-4B74-B7AC-C20BDB877100}"/>
            </a:ext>
          </a:extLst>
        </xdr:cNvPr>
        <xdr:cNvSpPr>
          <a:spLocks/>
        </xdr:cNvSpPr>
      </xdr:nvSpPr>
      <xdr:spPr bwMode="auto">
        <a:xfrm>
          <a:off x="5010150" y="2870200"/>
          <a:ext cx="1231900" cy="546100"/>
        </a:xfrm>
        <a:custGeom>
          <a:avLst/>
          <a:gdLst>
            <a:gd name="T0" fmla="*/ 2147483646 w 4342"/>
            <a:gd name="T1" fmla="*/ 0 h 1799"/>
            <a:gd name="T2" fmla="*/ 2147483646 w 4342"/>
            <a:gd name="T3" fmla="*/ 2147483646 h 1799"/>
            <a:gd name="T4" fmla="*/ 0 w 4342"/>
            <a:gd name="T5" fmla="*/ 2147483646 h 1799"/>
            <a:gd name="T6" fmla="*/ 0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0"/>
              </a:moveTo>
              <a:lnTo>
                <a:pt x="4342" y="1799"/>
              </a:lnTo>
              <a:lnTo>
                <a:pt x="0" y="1799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16</xdr:row>
      <xdr:rowOff>38100</xdr:rowOff>
    </xdr:from>
    <xdr:to>
      <xdr:col>9</xdr:col>
      <xdr:colOff>412750</xdr:colOff>
      <xdr:row>17</xdr:row>
      <xdr:rowOff>57150</xdr:rowOff>
    </xdr:to>
    <xdr:sp macro="" textlink="">
      <xdr:nvSpPr>
        <xdr:cNvPr id="492" name="Freeform 285">
          <a:extLst>
            <a:ext uri="{FF2B5EF4-FFF2-40B4-BE49-F238E27FC236}">
              <a16:creationId xmlns:a16="http://schemas.microsoft.com/office/drawing/2014/main" id="{54C295CA-23F2-49C8-AACE-E23720AC52E7}"/>
            </a:ext>
          </a:extLst>
        </xdr:cNvPr>
        <xdr:cNvSpPr>
          <a:spLocks/>
        </xdr:cNvSpPr>
      </xdr:nvSpPr>
      <xdr:spPr bwMode="auto">
        <a:xfrm>
          <a:off x="5353050" y="2870200"/>
          <a:ext cx="546100" cy="184150"/>
        </a:xfrm>
        <a:custGeom>
          <a:avLst/>
          <a:gdLst>
            <a:gd name="T0" fmla="*/ 2147483646 w 1947"/>
            <a:gd name="T1" fmla="*/ 0 h 600"/>
            <a:gd name="T2" fmla="*/ 2147483646 w 1947"/>
            <a:gd name="T3" fmla="*/ 2147483646 h 600"/>
            <a:gd name="T4" fmla="*/ 0 w 1947"/>
            <a:gd name="T5" fmla="*/ 2147483646 h 600"/>
            <a:gd name="T6" fmla="*/ 0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0"/>
              </a:moveTo>
              <a:lnTo>
                <a:pt x="1947" y="600"/>
              </a:lnTo>
              <a:lnTo>
                <a:pt x="0" y="600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19</xdr:row>
      <xdr:rowOff>88900</xdr:rowOff>
    </xdr:from>
    <xdr:to>
      <xdr:col>9</xdr:col>
      <xdr:colOff>374650</xdr:colOff>
      <xdr:row>20</xdr:row>
      <xdr:rowOff>63500</xdr:rowOff>
    </xdr:to>
    <xdr:sp macro="" textlink="">
      <xdr:nvSpPr>
        <xdr:cNvPr id="493" name="Freeform 286">
          <a:extLst>
            <a:ext uri="{FF2B5EF4-FFF2-40B4-BE49-F238E27FC236}">
              <a16:creationId xmlns:a16="http://schemas.microsoft.com/office/drawing/2014/main" id="{6E22B21B-7049-447D-A965-F19CA21593CB}"/>
            </a:ext>
          </a:extLst>
        </xdr:cNvPr>
        <xdr:cNvSpPr>
          <a:spLocks/>
        </xdr:cNvSpPr>
      </xdr:nvSpPr>
      <xdr:spPr bwMode="auto">
        <a:xfrm>
          <a:off x="5378450" y="3416300"/>
          <a:ext cx="482600" cy="139700"/>
        </a:xfrm>
        <a:custGeom>
          <a:avLst/>
          <a:gdLst>
            <a:gd name="T0" fmla="*/ 0 w 1719"/>
            <a:gd name="T1" fmla="*/ 0 h 450"/>
            <a:gd name="T2" fmla="*/ 2147483646 w 1719"/>
            <a:gd name="T3" fmla="*/ 2147483646 h 450"/>
            <a:gd name="T4" fmla="*/ 2147483646 w 1719"/>
            <a:gd name="T5" fmla="*/ 2147483646 h 450"/>
            <a:gd name="T6" fmla="*/ 2147483646 w 1719"/>
            <a:gd name="T7" fmla="*/ 2147483646 h 450"/>
            <a:gd name="T8" fmla="*/ 2147483646 w 1719"/>
            <a:gd name="T9" fmla="*/ 2147483646 h 450"/>
            <a:gd name="T10" fmla="*/ 2147483646 w 1719"/>
            <a:gd name="T11" fmla="*/ 2147483646 h 450"/>
            <a:gd name="T12" fmla="*/ 2147483646 w 1719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50">
              <a:moveTo>
                <a:pt x="0" y="0"/>
              </a:moveTo>
              <a:lnTo>
                <a:pt x="231" y="240"/>
              </a:lnTo>
              <a:lnTo>
                <a:pt x="529" y="395"/>
              </a:lnTo>
              <a:lnTo>
                <a:pt x="859" y="450"/>
              </a:lnTo>
              <a:lnTo>
                <a:pt x="1190" y="395"/>
              </a:lnTo>
              <a:lnTo>
                <a:pt x="1486" y="240"/>
              </a:lnTo>
              <a:lnTo>
                <a:pt x="1719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31</xdr:row>
      <xdr:rowOff>120650</xdr:rowOff>
    </xdr:from>
    <xdr:to>
      <xdr:col>10</xdr:col>
      <xdr:colOff>146050</xdr:colOff>
      <xdr:row>35</xdr:row>
      <xdr:rowOff>6350</xdr:rowOff>
    </xdr:to>
    <xdr:sp macro="" textlink="">
      <xdr:nvSpPr>
        <xdr:cNvPr id="494" name="Freeform 289">
          <a:extLst>
            <a:ext uri="{FF2B5EF4-FFF2-40B4-BE49-F238E27FC236}">
              <a16:creationId xmlns:a16="http://schemas.microsoft.com/office/drawing/2014/main" id="{B9C946BC-2CBD-498E-AB04-CC41C0C9F6B1}"/>
            </a:ext>
          </a:extLst>
        </xdr:cNvPr>
        <xdr:cNvSpPr>
          <a:spLocks/>
        </xdr:cNvSpPr>
      </xdr:nvSpPr>
      <xdr:spPr bwMode="auto">
        <a:xfrm>
          <a:off x="5010150" y="5429250"/>
          <a:ext cx="1231900" cy="546100"/>
        </a:xfrm>
        <a:custGeom>
          <a:avLst/>
          <a:gdLst>
            <a:gd name="T0" fmla="*/ 2147483646 w 4342"/>
            <a:gd name="T1" fmla="*/ 2147483646 h 1799"/>
            <a:gd name="T2" fmla="*/ 2147483646 w 4342"/>
            <a:gd name="T3" fmla="*/ 0 h 1799"/>
            <a:gd name="T4" fmla="*/ 0 w 4342"/>
            <a:gd name="T5" fmla="*/ 0 h 1799"/>
            <a:gd name="T6" fmla="*/ 0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1799"/>
              </a:moveTo>
              <a:lnTo>
                <a:pt x="4342" y="0"/>
              </a:lnTo>
              <a:lnTo>
                <a:pt x="0" y="0"/>
              </a:lnTo>
              <a:lnTo>
                <a:pt x="0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30</xdr:row>
      <xdr:rowOff>146050</xdr:rowOff>
    </xdr:from>
    <xdr:to>
      <xdr:col>9</xdr:col>
      <xdr:colOff>374650</xdr:colOff>
      <xdr:row>31</xdr:row>
      <xdr:rowOff>120650</xdr:rowOff>
    </xdr:to>
    <xdr:sp macro="" textlink="">
      <xdr:nvSpPr>
        <xdr:cNvPr id="495" name="Freeform 290">
          <a:extLst>
            <a:ext uri="{FF2B5EF4-FFF2-40B4-BE49-F238E27FC236}">
              <a16:creationId xmlns:a16="http://schemas.microsoft.com/office/drawing/2014/main" id="{2D8C44A6-310F-4827-BE1E-127F5E742A96}"/>
            </a:ext>
          </a:extLst>
        </xdr:cNvPr>
        <xdr:cNvSpPr>
          <a:spLocks/>
        </xdr:cNvSpPr>
      </xdr:nvSpPr>
      <xdr:spPr bwMode="auto">
        <a:xfrm>
          <a:off x="5378450" y="5289550"/>
          <a:ext cx="482600" cy="139700"/>
        </a:xfrm>
        <a:custGeom>
          <a:avLst/>
          <a:gdLst>
            <a:gd name="T0" fmla="*/ 2147483646 w 1719"/>
            <a:gd name="T1" fmla="*/ 2147483646 h 449"/>
            <a:gd name="T2" fmla="*/ 2147483646 w 1719"/>
            <a:gd name="T3" fmla="*/ 2147483646 h 449"/>
            <a:gd name="T4" fmla="*/ 2147483646 w 1719"/>
            <a:gd name="T5" fmla="*/ 2147483646 h 449"/>
            <a:gd name="T6" fmla="*/ 2147483646 w 1719"/>
            <a:gd name="T7" fmla="*/ 0 h 449"/>
            <a:gd name="T8" fmla="*/ 2147483646 w 1719"/>
            <a:gd name="T9" fmla="*/ 2147483646 h 449"/>
            <a:gd name="T10" fmla="*/ 2147483646 w 1719"/>
            <a:gd name="T11" fmla="*/ 2147483646 h 449"/>
            <a:gd name="T12" fmla="*/ 0 w 1719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49">
              <a:moveTo>
                <a:pt x="1719" y="449"/>
              </a:moveTo>
              <a:lnTo>
                <a:pt x="1486" y="208"/>
              </a:lnTo>
              <a:lnTo>
                <a:pt x="1190" y="53"/>
              </a:lnTo>
              <a:lnTo>
                <a:pt x="859" y="0"/>
              </a:lnTo>
              <a:lnTo>
                <a:pt x="529" y="53"/>
              </a:lnTo>
              <a:lnTo>
                <a:pt x="231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33</xdr:row>
      <xdr:rowOff>158750</xdr:rowOff>
    </xdr:from>
    <xdr:to>
      <xdr:col>9</xdr:col>
      <xdr:colOff>412750</xdr:colOff>
      <xdr:row>35</xdr:row>
      <xdr:rowOff>6350</xdr:rowOff>
    </xdr:to>
    <xdr:sp macro="" textlink="">
      <xdr:nvSpPr>
        <xdr:cNvPr id="496" name="Freeform 291">
          <a:extLst>
            <a:ext uri="{FF2B5EF4-FFF2-40B4-BE49-F238E27FC236}">
              <a16:creationId xmlns:a16="http://schemas.microsoft.com/office/drawing/2014/main" id="{61942A69-0737-4531-B804-6D455777AE64}"/>
            </a:ext>
          </a:extLst>
        </xdr:cNvPr>
        <xdr:cNvSpPr>
          <a:spLocks/>
        </xdr:cNvSpPr>
      </xdr:nvSpPr>
      <xdr:spPr bwMode="auto">
        <a:xfrm>
          <a:off x="5353050" y="5797550"/>
          <a:ext cx="546100" cy="177800"/>
        </a:xfrm>
        <a:custGeom>
          <a:avLst/>
          <a:gdLst>
            <a:gd name="T0" fmla="*/ 2147483646 w 1947"/>
            <a:gd name="T1" fmla="*/ 2147483646 h 600"/>
            <a:gd name="T2" fmla="*/ 2147483646 w 1947"/>
            <a:gd name="T3" fmla="*/ 0 h 600"/>
            <a:gd name="T4" fmla="*/ 0 w 1947"/>
            <a:gd name="T5" fmla="*/ 0 h 600"/>
            <a:gd name="T6" fmla="*/ 0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600"/>
              </a:moveTo>
              <a:lnTo>
                <a:pt x="1947" y="0"/>
              </a:lnTo>
              <a:lnTo>
                <a:pt x="0" y="0"/>
              </a:lnTo>
              <a:lnTo>
                <a:pt x="0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450850</xdr:colOff>
      <xdr:row>23</xdr:row>
      <xdr:rowOff>107950</xdr:rowOff>
    </xdr:from>
    <xdr:to>
      <xdr:col>9</xdr:col>
      <xdr:colOff>431800</xdr:colOff>
      <xdr:row>27</xdr:row>
      <xdr:rowOff>88900</xdr:rowOff>
    </xdr:to>
    <xdr:sp macro="" textlink="">
      <xdr:nvSpPr>
        <xdr:cNvPr id="497" name="Freeform 294">
          <a:extLst>
            <a:ext uri="{FF2B5EF4-FFF2-40B4-BE49-F238E27FC236}">
              <a16:creationId xmlns:a16="http://schemas.microsoft.com/office/drawing/2014/main" id="{FBEF6481-BF85-400B-8F1A-9CF44003DBCB}"/>
            </a:ext>
          </a:extLst>
        </xdr:cNvPr>
        <xdr:cNvSpPr>
          <a:spLocks/>
        </xdr:cNvSpPr>
      </xdr:nvSpPr>
      <xdr:spPr bwMode="auto">
        <a:xfrm>
          <a:off x="5327650" y="4095750"/>
          <a:ext cx="590550" cy="641350"/>
        </a:xfrm>
        <a:custGeom>
          <a:avLst/>
          <a:gdLst>
            <a:gd name="T0" fmla="*/ 2147483646 w 2097"/>
            <a:gd name="T1" fmla="*/ 2147483646 h 2098"/>
            <a:gd name="T2" fmla="*/ 2147483646 w 2097"/>
            <a:gd name="T3" fmla="*/ 2147483646 h 2098"/>
            <a:gd name="T4" fmla="*/ 2147483646 w 2097"/>
            <a:gd name="T5" fmla="*/ 2147483646 h 2098"/>
            <a:gd name="T6" fmla="*/ 2147483646 w 2097"/>
            <a:gd name="T7" fmla="*/ 2147483646 h 2098"/>
            <a:gd name="T8" fmla="*/ 2147483646 w 2097"/>
            <a:gd name="T9" fmla="*/ 2147483646 h 2098"/>
            <a:gd name="T10" fmla="*/ 2147483646 w 2097"/>
            <a:gd name="T11" fmla="*/ 0 h 2098"/>
            <a:gd name="T12" fmla="*/ 2147483646 w 2097"/>
            <a:gd name="T13" fmla="*/ 2147483646 h 2098"/>
            <a:gd name="T14" fmla="*/ 2147483646 w 2097"/>
            <a:gd name="T15" fmla="*/ 2147483646 h 2098"/>
            <a:gd name="T16" fmla="*/ 2147483646 w 2097"/>
            <a:gd name="T17" fmla="*/ 2147483646 h 2098"/>
            <a:gd name="T18" fmla="*/ 2147483646 w 2097"/>
            <a:gd name="T19" fmla="*/ 2147483646 h 2098"/>
            <a:gd name="T20" fmla="*/ 0 w 2097"/>
            <a:gd name="T21" fmla="*/ 2147483646 h 2098"/>
            <a:gd name="T22" fmla="*/ 2147483646 w 2097"/>
            <a:gd name="T23" fmla="*/ 2147483646 h 2098"/>
            <a:gd name="T24" fmla="*/ 2147483646 w 2097"/>
            <a:gd name="T25" fmla="*/ 2147483646 h 2098"/>
            <a:gd name="T26" fmla="*/ 2147483646 w 2097"/>
            <a:gd name="T27" fmla="*/ 2147483646 h 2098"/>
            <a:gd name="T28" fmla="*/ 2147483646 w 2097"/>
            <a:gd name="T29" fmla="*/ 2147483646 h 2098"/>
            <a:gd name="T30" fmla="*/ 2147483646 w 2097"/>
            <a:gd name="T31" fmla="*/ 2147483646 h 2098"/>
            <a:gd name="T32" fmla="*/ 2147483646 w 2097"/>
            <a:gd name="T33" fmla="*/ 2147483646 h 2098"/>
            <a:gd name="T34" fmla="*/ 2147483646 w 2097"/>
            <a:gd name="T35" fmla="*/ 2147483646 h 2098"/>
            <a:gd name="T36" fmla="*/ 2147483646 w 2097"/>
            <a:gd name="T37" fmla="*/ 2147483646 h 2098"/>
            <a:gd name="T38" fmla="*/ 2147483646 w 2097"/>
            <a:gd name="T39" fmla="*/ 2147483646 h 2098"/>
            <a:gd name="T40" fmla="*/ 2147483646 w 2097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7" h="2098">
              <a:moveTo>
                <a:pt x="2097" y="1049"/>
              </a:moveTo>
              <a:lnTo>
                <a:pt x="2044" y="726"/>
              </a:lnTo>
              <a:lnTo>
                <a:pt x="1896" y="433"/>
              </a:lnTo>
              <a:lnTo>
                <a:pt x="1664" y="201"/>
              </a:lnTo>
              <a:lnTo>
                <a:pt x="1371" y="51"/>
              </a:lnTo>
              <a:lnTo>
                <a:pt x="1048" y="0"/>
              </a:lnTo>
              <a:lnTo>
                <a:pt x="724" y="51"/>
              </a:lnTo>
              <a:lnTo>
                <a:pt x="432" y="201"/>
              </a:lnTo>
              <a:lnTo>
                <a:pt x="200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200" y="1667"/>
              </a:lnTo>
              <a:lnTo>
                <a:pt x="432" y="1898"/>
              </a:lnTo>
              <a:lnTo>
                <a:pt x="724" y="2047"/>
              </a:lnTo>
              <a:lnTo>
                <a:pt x="1048" y="2098"/>
              </a:lnTo>
              <a:lnTo>
                <a:pt x="1371" y="2047"/>
              </a:lnTo>
              <a:lnTo>
                <a:pt x="1664" y="1898"/>
              </a:lnTo>
              <a:lnTo>
                <a:pt x="1896" y="1667"/>
              </a:lnTo>
              <a:lnTo>
                <a:pt x="2044" y="1374"/>
              </a:lnTo>
              <a:lnTo>
                <a:pt x="2097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31</xdr:row>
      <xdr:rowOff>120650</xdr:rowOff>
    </xdr:from>
    <xdr:to>
      <xdr:col>6</xdr:col>
      <xdr:colOff>254000</xdr:colOff>
      <xdr:row>35</xdr:row>
      <xdr:rowOff>6350</xdr:rowOff>
    </xdr:to>
    <xdr:sp macro="" textlink="">
      <xdr:nvSpPr>
        <xdr:cNvPr id="498" name="Freeform 303">
          <a:extLst>
            <a:ext uri="{FF2B5EF4-FFF2-40B4-BE49-F238E27FC236}">
              <a16:creationId xmlns:a16="http://schemas.microsoft.com/office/drawing/2014/main" id="{65B3BF26-50BA-4AA3-967D-8BA714A39531}"/>
            </a:ext>
          </a:extLst>
        </xdr:cNvPr>
        <xdr:cNvSpPr>
          <a:spLocks/>
        </xdr:cNvSpPr>
      </xdr:nvSpPr>
      <xdr:spPr bwMode="auto">
        <a:xfrm>
          <a:off x="2686050" y="5429250"/>
          <a:ext cx="1225550" cy="546100"/>
        </a:xfrm>
        <a:custGeom>
          <a:avLst/>
          <a:gdLst>
            <a:gd name="T0" fmla="*/ 0 w 4342"/>
            <a:gd name="T1" fmla="*/ 2147483646 h 1799"/>
            <a:gd name="T2" fmla="*/ 0 w 4342"/>
            <a:gd name="T3" fmla="*/ 0 h 1799"/>
            <a:gd name="T4" fmla="*/ 2147483646 w 4342"/>
            <a:gd name="T5" fmla="*/ 0 h 1799"/>
            <a:gd name="T6" fmla="*/ 2147483646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1799"/>
              </a:moveTo>
              <a:lnTo>
                <a:pt x="0" y="0"/>
              </a:lnTo>
              <a:lnTo>
                <a:pt x="4342" y="0"/>
              </a:lnTo>
              <a:lnTo>
                <a:pt x="4342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298450</xdr:colOff>
      <xdr:row>16</xdr:row>
      <xdr:rowOff>38100</xdr:rowOff>
    </xdr:from>
    <xdr:to>
      <xdr:col>7</xdr:col>
      <xdr:colOff>298450</xdr:colOff>
      <xdr:row>35</xdr:row>
      <xdr:rowOff>6350</xdr:rowOff>
    </xdr:to>
    <xdr:sp macro="" textlink="">
      <xdr:nvSpPr>
        <xdr:cNvPr id="499" name="Line 304">
          <a:extLst>
            <a:ext uri="{FF2B5EF4-FFF2-40B4-BE49-F238E27FC236}">
              <a16:creationId xmlns:a16="http://schemas.microsoft.com/office/drawing/2014/main" id="{DDD15488-7047-471E-BB98-D16AFB0A6E6F}"/>
            </a:ext>
          </a:extLst>
        </xdr:cNvPr>
        <xdr:cNvSpPr>
          <a:spLocks noChangeShapeType="1"/>
        </xdr:cNvSpPr>
      </xdr:nvSpPr>
      <xdr:spPr bwMode="auto">
        <a:xfrm>
          <a:off x="45656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82550</xdr:colOff>
      <xdr:row>16</xdr:row>
      <xdr:rowOff>38100</xdr:rowOff>
    </xdr:from>
    <xdr:to>
      <xdr:col>7</xdr:col>
      <xdr:colOff>82550</xdr:colOff>
      <xdr:row>35</xdr:row>
      <xdr:rowOff>6350</xdr:rowOff>
    </xdr:to>
    <xdr:sp macro="" textlink="">
      <xdr:nvSpPr>
        <xdr:cNvPr id="500" name="Line 305">
          <a:extLst>
            <a:ext uri="{FF2B5EF4-FFF2-40B4-BE49-F238E27FC236}">
              <a16:creationId xmlns:a16="http://schemas.microsoft.com/office/drawing/2014/main" id="{04544C2A-6885-4D5B-A265-6C6AF2B7DFF7}"/>
            </a:ext>
          </a:extLst>
        </xdr:cNvPr>
        <xdr:cNvSpPr>
          <a:spLocks noChangeShapeType="1"/>
        </xdr:cNvSpPr>
      </xdr:nvSpPr>
      <xdr:spPr bwMode="auto">
        <a:xfrm>
          <a:off x="43497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584200</xdr:colOff>
      <xdr:row>33</xdr:row>
      <xdr:rowOff>158750</xdr:rowOff>
    </xdr:from>
    <xdr:to>
      <xdr:col>5</xdr:col>
      <xdr:colOff>527050</xdr:colOff>
      <xdr:row>35</xdr:row>
      <xdr:rowOff>6350</xdr:rowOff>
    </xdr:to>
    <xdr:sp macro="" textlink="">
      <xdr:nvSpPr>
        <xdr:cNvPr id="501" name="Freeform 308">
          <a:extLst>
            <a:ext uri="{FF2B5EF4-FFF2-40B4-BE49-F238E27FC236}">
              <a16:creationId xmlns:a16="http://schemas.microsoft.com/office/drawing/2014/main" id="{84950F25-EA95-4595-8E99-D551AD455F15}"/>
            </a:ext>
          </a:extLst>
        </xdr:cNvPr>
        <xdr:cNvSpPr>
          <a:spLocks/>
        </xdr:cNvSpPr>
      </xdr:nvSpPr>
      <xdr:spPr bwMode="auto">
        <a:xfrm>
          <a:off x="3022600" y="5797550"/>
          <a:ext cx="552450" cy="177800"/>
        </a:xfrm>
        <a:custGeom>
          <a:avLst/>
          <a:gdLst>
            <a:gd name="T0" fmla="*/ 0 w 1947"/>
            <a:gd name="T1" fmla="*/ 2147483646 h 600"/>
            <a:gd name="T2" fmla="*/ 0 w 1947"/>
            <a:gd name="T3" fmla="*/ 0 h 600"/>
            <a:gd name="T4" fmla="*/ 2147483646 w 1947"/>
            <a:gd name="T5" fmla="*/ 0 h 600"/>
            <a:gd name="T6" fmla="*/ 2147483646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600"/>
              </a:moveTo>
              <a:lnTo>
                <a:pt x="0" y="0"/>
              </a:lnTo>
              <a:lnTo>
                <a:pt x="1947" y="0"/>
              </a:lnTo>
              <a:lnTo>
                <a:pt x="1947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16</xdr:row>
      <xdr:rowOff>38100</xdr:rowOff>
    </xdr:from>
    <xdr:to>
      <xdr:col>6</xdr:col>
      <xdr:colOff>254000</xdr:colOff>
      <xdr:row>19</xdr:row>
      <xdr:rowOff>88900</xdr:rowOff>
    </xdr:to>
    <xdr:sp macro="" textlink="">
      <xdr:nvSpPr>
        <xdr:cNvPr id="502" name="Freeform 319">
          <a:extLst>
            <a:ext uri="{FF2B5EF4-FFF2-40B4-BE49-F238E27FC236}">
              <a16:creationId xmlns:a16="http://schemas.microsoft.com/office/drawing/2014/main" id="{5DEBAD54-A3F1-40A1-B5F6-18B4EE2F8518}"/>
            </a:ext>
          </a:extLst>
        </xdr:cNvPr>
        <xdr:cNvSpPr>
          <a:spLocks/>
        </xdr:cNvSpPr>
      </xdr:nvSpPr>
      <xdr:spPr bwMode="auto">
        <a:xfrm>
          <a:off x="2686050" y="2870200"/>
          <a:ext cx="1225550" cy="546100"/>
        </a:xfrm>
        <a:custGeom>
          <a:avLst/>
          <a:gdLst>
            <a:gd name="T0" fmla="*/ 0 w 4342"/>
            <a:gd name="T1" fmla="*/ 0 h 1799"/>
            <a:gd name="T2" fmla="*/ 0 w 4342"/>
            <a:gd name="T3" fmla="*/ 2147483646 h 1799"/>
            <a:gd name="T4" fmla="*/ 2147483646 w 4342"/>
            <a:gd name="T5" fmla="*/ 2147483646 h 1799"/>
            <a:gd name="T6" fmla="*/ 2147483646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0"/>
              </a:moveTo>
              <a:lnTo>
                <a:pt x="0" y="1799"/>
              </a:lnTo>
              <a:lnTo>
                <a:pt x="4342" y="1799"/>
              </a:lnTo>
              <a:lnTo>
                <a:pt x="4342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19</xdr:row>
      <xdr:rowOff>88900</xdr:rowOff>
    </xdr:from>
    <xdr:to>
      <xdr:col>5</xdr:col>
      <xdr:colOff>488950</xdr:colOff>
      <xdr:row>20</xdr:row>
      <xdr:rowOff>63500</xdr:rowOff>
    </xdr:to>
    <xdr:sp macro="" textlink="">
      <xdr:nvSpPr>
        <xdr:cNvPr id="503" name="Freeform 345">
          <a:extLst>
            <a:ext uri="{FF2B5EF4-FFF2-40B4-BE49-F238E27FC236}">
              <a16:creationId xmlns:a16="http://schemas.microsoft.com/office/drawing/2014/main" id="{6F3CA18F-FDF0-4675-A2ED-BA97AEE6CDCB}"/>
            </a:ext>
          </a:extLst>
        </xdr:cNvPr>
        <xdr:cNvSpPr>
          <a:spLocks/>
        </xdr:cNvSpPr>
      </xdr:nvSpPr>
      <xdr:spPr bwMode="auto">
        <a:xfrm>
          <a:off x="3054350" y="3416300"/>
          <a:ext cx="482600" cy="139700"/>
        </a:xfrm>
        <a:custGeom>
          <a:avLst/>
          <a:gdLst>
            <a:gd name="T0" fmla="*/ 0 w 1721"/>
            <a:gd name="T1" fmla="*/ 0 h 450"/>
            <a:gd name="T2" fmla="*/ 2147483646 w 1721"/>
            <a:gd name="T3" fmla="*/ 2147483646 h 450"/>
            <a:gd name="T4" fmla="*/ 2147483646 w 1721"/>
            <a:gd name="T5" fmla="*/ 2147483646 h 450"/>
            <a:gd name="T6" fmla="*/ 2147483646 w 1721"/>
            <a:gd name="T7" fmla="*/ 2147483646 h 450"/>
            <a:gd name="T8" fmla="*/ 2147483646 w 1721"/>
            <a:gd name="T9" fmla="*/ 2147483646 h 450"/>
            <a:gd name="T10" fmla="*/ 2147483646 w 1721"/>
            <a:gd name="T11" fmla="*/ 2147483646 h 450"/>
            <a:gd name="T12" fmla="*/ 2147483646 w 1721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50">
              <a:moveTo>
                <a:pt x="0" y="0"/>
              </a:moveTo>
              <a:lnTo>
                <a:pt x="233" y="240"/>
              </a:lnTo>
              <a:lnTo>
                <a:pt x="529" y="395"/>
              </a:lnTo>
              <a:lnTo>
                <a:pt x="860" y="450"/>
              </a:lnTo>
              <a:lnTo>
                <a:pt x="1190" y="395"/>
              </a:lnTo>
              <a:lnTo>
                <a:pt x="1488" y="240"/>
              </a:lnTo>
              <a:lnTo>
                <a:pt x="1721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565150</xdr:colOff>
      <xdr:row>23</xdr:row>
      <xdr:rowOff>107950</xdr:rowOff>
    </xdr:from>
    <xdr:to>
      <xdr:col>5</xdr:col>
      <xdr:colOff>552450</xdr:colOff>
      <xdr:row>27</xdr:row>
      <xdr:rowOff>88900</xdr:rowOff>
    </xdr:to>
    <xdr:sp macro="" textlink="">
      <xdr:nvSpPr>
        <xdr:cNvPr id="504" name="Freeform 352">
          <a:extLst>
            <a:ext uri="{FF2B5EF4-FFF2-40B4-BE49-F238E27FC236}">
              <a16:creationId xmlns:a16="http://schemas.microsoft.com/office/drawing/2014/main" id="{9A9FF56E-72F7-4C86-BB55-C413EA8C1B14}"/>
            </a:ext>
          </a:extLst>
        </xdr:cNvPr>
        <xdr:cNvSpPr>
          <a:spLocks/>
        </xdr:cNvSpPr>
      </xdr:nvSpPr>
      <xdr:spPr bwMode="auto">
        <a:xfrm>
          <a:off x="3003550" y="4095750"/>
          <a:ext cx="596900" cy="641350"/>
        </a:xfrm>
        <a:custGeom>
          <a:avLst/>
          <a:gdLst>
            <a:gd name="T0" fmla="*/ 2147483646 w 2095"/>
            <a:gd name="T1" fmla="*/ 2147483646 h 2098"/>
            <a:gd name="T2" fmla="*/ 2147483646 w 2095"/>
            <a:gd name="T3" fmla="*/ 2147483646 h 2098"/>
            <a:gd name="T4" fmla="*/ 2147483646 w 2095"/>
            <a:gd name="T5" fmla="*/ 2147483646 h 2098"/>
            <a:gd name="T6" fmla="*/ 2147483646 w 2095"/>
            <a:gd name="T7" fmla="*/ 2147483646 h 2098"/>
            <a:gd name="T8" fmla="*/ 2147483646 w 2095"/>
            <a:gd name="T9" fmla="*/ 2147483646 h 2098"/>
            <a:gd name="T10" fmla="*/ 2147483646 w 2095"/>
            <a:gd name="T11" fmla="*/ 0 h 2098"/>
            <a:gd name="T12" fmla="*/ 2147483646 w 2095"/>
            <a:gd name="T13" fmla="*/ 2147483646 h 2098"/>
            <a:gd name="T14" fmla="*/ 2147483646 w 2095"/>
            <a:gd name="T15" fmla="*/ 2147483646 h 2098"/>
            <a:gd name="T16" fmla="*/ 2147483646 w 2095"/>
            <a:gd name="T17" fmla="*/ 2147483646 h 2098"/>
            <a:gd name="T18" fmla="*/ 2147483646 w 2095"/>
            <a:gd name="T19" fmla="*/ 2147483646 h 2098"/>
            <a:gd name="T20" fmla="*/ 0 w 2095"/>
            <a:gd name="T21" fmla="*/ 2147483646 h 2098"/>
            <a:gd name="T22" fmla="*/ 2147483646 w 2095"/>
            <a:gd name="T23" fmla="*/ 2147483646 h 2098"/>
            <a:gd name="T24" fmla="*/ 2147483646 w 2095"/>
            <a:gd name="T25" fmla="*/ 2147483646 h 2098"/>
            <a:gd name="T26" fmla="*/ 2147483646 w 2095"/>
            <a:gd name="T27" fmla="*/ 2147483646 h 2098"/>
            <a:gd name="T28" fmla="*/ 2147483646 w 2095"/>
            <a:gd name="T29" fmla="*/ 2147483646 h 2098"/>
            <a:gd name="T30" fmla="*/ 2147483646 w 2095"/>
            <a:gd name="T31" fmla="*/ 2147483646 h 2098"/>
            <a:gd name="T32" fmla="*/ 2147483646 w 2095"/>
            <a:gd name="T33" fmla="*/ 2147483646 h 2098"/>
            <a:gd name="T34" fmla="*/ 2147483646 w 2095"/>
            <a:gd name="T35" fmla="*/ 2147483646 h 2098"/>
            <a:gd name="T36" fmla="*/ 2147483646 w 2095"/>
            <a:gd name="T37" fmla="*/ 2147483646 h 2098"/>
            <a:gd name="T38" fmla="*/ 2147483646 w 2095"/>
            <a:gd name="T39" fmla="*/ 2147483646 h 2098"/>
            <a:gd name="T40" fmla="*/ 2147483646 w 2095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5" h="2098">
              <a:moveTo>
                <a:pt x="2095" y="1049"/>
              </a:moveTo>
              <a:lnTo>
                <a:pt x="2044" y="726"/>
              </a:lnTo>
              <a:lnTo>
                <a:pt x="1895" y="433"/>
              </a:lnTo>
              <a:lnTo>
                <a:pt x="1663" y="201"/>
              </a:lnTo>
              <a:lnTo>
                <a:pt x="1371" y="51"/>
              </a:lnTo>
              <a:lnTo>
                <a:pt x="1047" y="0"/>
              </a:lnTo>
              <a:lnTo>
                <a:pt x="724" y="51"/>
              </a:lnTo>
              <a:lnTo>
                <a:pt x="431" y="201"/>
              </a:lnTo>
              <a:lnTo>
                <a:pt x="199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199" y="1667"/>
              </a:lnTo>
              <a:lnTo>
                <a:pt x="431" y="1898"/>
              </a:lnTo>
              <a:lnTo>
                <a:pt x="724" y="2047"/>
              </a:lnTo>
              <a:lnTo>
                <a:pt x="1047" y="2098"/>
              </a:lnTo>
              <a:lnTo>
                <a:pt x="1371" y="2047"/>
              </a:lnTo>
              <a:lnTo>
                <a:pt x="1663" y="1898"/>
              </a:lnTo>
              <a:lnTo>
                <a:pt x="1895" y="1667"/>
              </a:lnTo>
              <a:lnTo>
                <a:pt x="2044" y="1374"/>
              </a:lnTo>
              <a:lnTo>
                <a:pt x="2095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30</xdr:row>
      <xdr:rowOff>146050</xdr:rowOff>
    </xdr:from>
    <xdr:to>
      <xdr:col>5</xdr:col>
      <xdr:colOff>488950</xdr:colOff>
      <xdr:row>31</xdr:row>
      <xdr:rowOff>120650</xdr:rowOff>
    </xdr:to>
    <xdr:sp macro="" textlink="">
      <xdr:nvSpPr>
        <xdr:cNvPr id="505" name="Freeform 354">
          <a:extLst>
            <a:ext uri="{FF2B5EF4-FFF2-40B4-BE49-F238E27FC236}">
              <a16:creationId xmlns:a16="http://schemas.microsoft.com/office/drawing/2014/main" id="{B0F24B1C-89DE-4E61-8327-6D2693C8803D}"/>
            </a:ext>
          </a:extLst>
        </xdr:cNvPr>
        <xdr:cNvSpPr>
          <a:spLocks/>
        </xdr:cNvSpPr>
      </xdr:nvSpPr>
      <xdr:spPr bwMode="auto">
        <a:xfrm>
          <a:off x="3054350" y="5289550"/>
          <a:ext cx="482600" cy="139700"/>
        </a:xfrm>
        <a:custGeom>
          <a:avLst/>
          <a:gdLst>
            <a:gd name="T0" fmla="*/ 2147483646 w 1721"/>
            <a:gd name="T1" fmla="*/ 2147483646 h 449"/>
            <a:gd name="T2" fmla="*/ 2147483646 w 1721"/>
            <a:gd name="T3" fmla="*/ 2147483646 h 449"/>
            <a:gd name="T4" fmla="*/ 2147483646 w 1721"/>
            <a:gd name="T5" fmla="*/ 2147483646 h 449"/>
            <a:gd name="T6" fmla="*/ 2147483646 w 1721"/>
            <a:gd name="T7" fmla="*/ 0 h 449"/>
            <a:gd name="T8" fmla="*/ 2147483646 w 1721"/>
            <a:gd name="T9" fmla="*/ 2147483646 h 449"/>
            <a:gd name="T10" fmla="*/ 2147483646 w 1721"/>
            <a:gd name="T11" fmla="*/ 2147483646 h 449"/>
            <a:gd name="T12" fmla="*/ 0 w 1721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49">
              <a:moveTo>
                <a:pt x="1721" y="449"/>
              </a:moveTo>
              <a:lnTo>
                <a:pt x="1488" y="208"/>
              </a:lnTo>
              <a:lnTo>
                <a:pt x="1190" y="53"/>
              </a:lnTo>
              <a:lnTo>
                <a:pt x="860" y="0"/>
              </a:lnTo>
              <a:lnTo>
                <a:pt x="529" y="53"/>
              </a:lnTo>
              <a:lnTo>
                <a:pt x="233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206375</xdr:colOff>
      <xdr:row>23</xdr:row>
      <xdr:rowOff>76200</xdr:rowOff>
    </xdr:from>
    <xdr:to>
      <xdr:col>5</xdr:col>
      <xdr:colOff>152475</xdr:colOff>
      <xdr:row>24</xdr:row>
      <xdr:rowOff>136611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17E5BF63-26CE-44FE-8010-20D081B1A6F9}"/>
            </a:ext>
          </a:extLst>
        </xdr:cNvPr>
        <xdr:cNvSpPr txBox="1">
          <a:spLocks noChangeArrowheads="1"/>
        </xdr:cNvSpPr>
      </xdr:nvSpPr>
      <xdr:spPr bwMode="auto">
        <a:xfrm>
          <a:off x="2644775" y="4064000"/>
          <a:ext cx="555700" cy="225511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8</xdr:col>
      <xdr:colOff>355600</xdr:colOff>
      <xdr:row>23</xdr:row>
      <xdr:rowOff>88900</xdr:rowOff>
    </xdr:from>
    <xdr:to>
      <xdr:col>9</xdr:col>
      <xdr:colOff>295238</xdr:colOff>
      <xdr:row>24</xdr:row>
      <xdr:rowOff>155575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75341BAA-2B8A-4F56-BF6B-F4EDE6689F3E}"/>
            </a:ext>
          </a:extLst>
        </xdr:cNvPr>
        <xdr:cNvSpPr txBox="1">
          <a:spLocks noChangeArrowheads="1"/>
        </xdr:cNvSpPr>
      </xdr:nvSpPr>
      <xdr:spPr bwMode="auto">
        <a:xfrm>
          <a:off x="5232400" y="4076700"/>
          <a:ext cx="549238" cy="23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6</xdr:col>
      <xdr:colOff>387350</xdr:colOff>
      <xdr:row>36</xdr:row>
      <xdr:rowOff>155575</xdr:rowOff>
    </xdr:from>
    <xdr:to>
      <xdr:col>8</xdr:col>
      <xdr:colOff>22051</xdr:colOff>
      <xdr:row>38</xdr:row>
      <xdr:rowOff>38199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58FD7C1A-611A-4CED-AED2-52EC1E0B594A}"/>
            </a:ext>
          </a:extLst>
        </xdr:cNvPr>
        <xdr:cNvSpPr txBox="1"/>
      </xdr:nvSpPr>
      <xdr:spPr>
        <a:xfrm>
          <a:off x="4044950" y="6289675"/>
          <a:ext cx="853901" cy="212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0139-1EAB-4945-A785-8750DF45B86B}">
  <sheetPr>
    <pageSetUpPr fitToPage="1"/>
  </sheetPr>
  <dimension ref="A1:Q52"/>
  <sheetViews>
    <sheetView view="pageBreakPreview" zoomScale="60" zoomScaleNormal="100" workbookViewId="0">
      <selection activeCell="A2" sqref="A2"/>
    </sheetView>
  </sheetViews>
  <sheetFormatPr defaultRowHeight="15.75" customHeight="1" x14ac:dyDescent="0.45"/>
  <cols>
    <col min="1" max="1" width="2.6328125" customWidth="1"/>
    <col min="2" max="2" width="9" customWidth="1"/>
    <col min="4" max="4" width="4.08984375" customWidth="1"/>
    <col min="8" max="8" width="2.90625" customWidth="1"/>
    <col min="9" max="9" width="6.6328125" customWidth="1"/>
    <col min="10" max="10" width="4.08984375" customWidth="1"/>
    <col min="14" max="14" width="4" customWidth="1"/>
    <col min="15" max="15" width="6.36328125" customWidth="1"/>
  </cols>
  <sheetData>
    <row r="1" spans="1:15" ht="16.7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5" x14ac:dyDescent="0.45">
      <c r="N2" t="s">
        <v>1</v>
      </c>
    </row>
    <row r="3" spans="1:15" ht="13.25" x14ac:dyDescent="0.45">
      <c r="B3" t="s">
        <v>2</v>
      </c>
      <c r="N3">
        <v>1</v>
      </c>
      <c r="O3" t="s">
        <v>3</v>
      </c>
    </row>
    <row r="4" spans="1:15" s="2" customFormat="1" ht="28.5" customHeight="1" x14ac:dyDescent="0.45">
      <c r="F4" s="45" t="s">
        <v>96</v>
      </c>
      <c r="G4" s="4"/>
      <c r="N4" s="2">
        <v>2</v>
      </c>
      <c r="O4" s="2" t="s">
        <v>4</v>
      </c>
    </row>
    <row r="5" spans="1:15" ht="13.25" x14ac:dyDescent="0.45">
      <c r="N5">
        <v>3</v>
      </c>
      <c r="O5" t="s">
        <v>5</v>
      </c>
    </row>
    <row r="6" spans="1:15" ht="13.25" x14ac:dyDescent="0.45">
      <c r="N6">
        <v>4</v>
      </c>
      <c r="O6" t="s">
        <v>6</v>
      </c>
    </row>
    <row r="7" spans="1:15" s="2" customFormat="1" ht="28.5" customHeight="1" x14ac:dyDescent="0.45">
      <c r="B7" s="3" t="s">
        <v>97</v>
      </c>
      <c r="C7" s="4"/>
      <c r="K7" s="50" t="s">
        <v>98</v>
      </c>
      <c r="L7" s="51"/>
      <c r="N7" s="2">
        <v>5</v>
      </c>
      <c r="O7" t="s">
        <v>94</v>
      </c>
    </row>
    <row r="8" spans="1:15" ht="13.25" x14ac:dyDescent="0.45">
      <c r="N8">
        <v>6</v>
      </c>
      <c r="O8" s="2" t="s">
        <v>95</v>
      </c>
    </row>
    <row r="9" spans="1:15" ht="13.25" x14ac:dyDescent="0.45"/>
    <row r="10" spans="1:15" ht="13.25" x14ac:dyDescent="0.45">
      <c r="B10" t="s">
        <v>9</v>
      </c>
    </row>
    <row r="11" spans="1:15" s="2" customFormat="1" ht="28.5" customHeight="1" x14ac:dyDescent="0.45">
      <c r="F11" s="3" t="s">
        <v>99</v>
      </c>
      <c r="G11" s="4"/>
    </row>
    <row r="12" spans="1:15" ht="13.25" x14ac:dyDescent="0.45"/>
    <row r="13" spans="1:15" ht="13.25" x14ac:dyDescent="0.45"/>
    <row r="14" spans="1:15" s="2" customFormat="1" ht="28.5" customHeight="1" x14ac:dyDescent="0.45">
      <c r="B14" s="45" t="s">
        <v>100</v>
      </c>
      <c r="C14" s="4"/>
      <c r="K14" s="54" t="s">
        <v>107</v>
      </c>
      <c r="L14" s="55"/>
    </row>
    <row r="15" spans="1:15" ht="13.25" x14ac:dyDescent="0.45"/>
    <row r="16" spans="1:15" ht="13.25" x14ac:dyDescent="0.45"/>
    <row r="17" spans="1:17" ht="13.25" x14ac:dyDescent="0.45"/>
    <row r="18" spans="1:17" ht="13.25" x14ac:dyDescent="0.45"/>
    <row r="19" spans="1:17" ht="13.25" x14ac:dyDescent="0.45"/>
    <row r="20" spans="1:17" ht="13.25" x14ac:dyDescent="0.45"/>
    <row r="21" spans="1:17" ht="16.75" x14ac:dyDescent="0.55000000000000004">
      <c r="A21" s="52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1"/>
      <c r="Q21" s="5"/>
    </row>
    <row r="23" spans="1:17" ht="15.75" customHeight="1" x14ac:dyDescent="0.45">
      <c r="B23" t="s">
        <v>11</v>
      </c>
      <c r="C23" t="s">
        <v>12</v>
      </c>
    </row>
    <row r="25" spans="1:17" ht="15.75" customHeight="1" x14ac:dyDescent="0.45">
      <c r="B25" t="s">
        <v>13</v>
      </c>
    </row>
    <row r="26" spans="1:17" ht="15.75" customHeight="1" x14ac:dyDescent="0.45">
      <c r="A26" s="6"/>
      <c r="B26" s="6"/>
      <c r="C26" s="6"/>
      <c r="D26" s="53" t="s">
        <v>14</v>
      </c>
      <c r="E26" s="53"/>
      <c r="F26" s="53"/>
      <c r="G26" s="53"/>
      <c r="H26" s="53"/>
      <c r="I26" s="53"/>
      <c r="J26" s="53" t="s">
        <v>15</v>
      </c>
      <c r="K26" s="53"/>
      <c r="L26" s="53"/>
      <c r="M26" s="53"/>
      <c r="N26" s="53"/>
      <c r="O26" s="53"/>
    </row>
    <row r="27" spans="1:17" ht="15.75" customHeight="1" x14ac:dyDescent="0.45">
      <c r="A27" s="6"/>
      <c r="B27" s="7" t="s">
        <v>16</v>
      </c>
      <c r="C27" s="8" t="s">
        <v>17</v>
      </c>
      <c r="D27" s="46"/>
      <c r="E27" s="47"/>
      <c r="F27" s="47"/>
      <c r="G27" s="47"/>
      <c r="H27" s="48"/>
      <c r="I27" s="8" t="s">
        <v>18</v>
      </c>
      <c r="J27" s="46"/>
      <c r="K27" s="47"/>
      <c r="L27" s="47"/>
      <c r="M27" s="47"/>
      <c r="N27" s="48"/>
      <c r="O27" s="8" t="s">
        <v>18</v>
      </c>
    </row>
    <row r="28" spans="1:17" ht="15.75" customHeight="1" x14ac:dyDescent="0.45">
      <c r="A28" s="6" t="s">
        <v>19</v>
      </c>
      <c r="B28" s="10" t="s">
        <v>20</v>
      </c>
      <c r="C28" s="11" t="s">
        <v>21</v>
      </c>
      <c r="D28" s="9" t="s">
        <v>22</v>
      </c>
      <c r="E28" s="12" t="s">
        <v>101</v>
      </c>
      <c r="F28" s="13" t="s">
        <v>121</v>
      </c>
      <c r="G28" s="14" t="s">
        <v>102</v>
      </c>
      <c r="H28" s="15" t="s">
        <v>23</v>
      </c>
      <c r="I28" s="16" t="s">
        <v>35</v>
      </c>
      <c r="J28" s="9" t="s">
        <v>25</v>
      </c>
      <c r="K28" s="12" t="s">
        <v>104</v>
      </c>
      <c r="L28" s="13" t="s">
        <v>122</v>
      </c>
      <c r="M28" s="14" t="s">
        <v>105</v>
      </c>
      <c r="N28" s="15" t="s">
        <v>26</v>
      </c>
      <c r="O28" s="17" t="s">
        <v>35</v>
      </c>
    </row>
    <row r="29" spans="1:17" ht="15.75" customHeight="1" x14ac:dyDescent="0.45">
      <c r="A29" s="6" t="s">
        <v>28</v>
      </c>
      <c r="B29" s="10" t="s">
        <v>120</v>
      </c>
      <c r="C29" s="11" t="s">
        <v>29</v>
      </c>
      <c r="D29" s="9" t="s">
        <v>23</v>
      </c>
      <c r="E29" s="12" t="s">
        <v>102</v>
      </c>
      <c r="F29" s="13" t="s">
        <v>124</v>
      </c>
      <c r="G29" s="14" t="s">
        <v>103</v>
      </c>
      <c r="H29" s="15" t="s">
        <v>24</v>
      </c>
      <c r="I29" s="16" t="s">
        <v>35</v>
      </c>
      <c r="J29" s="9" t="s">
        <v>26</v>
      </c>
      <c r="K29" s="18" t="s">
        <v>105</v>
      </c>
      <c r="L29" s="13" t="s">
        <v>123</v>
      </c>
      <c r="M29" s="14" t="s">
        <v>106</v>
      </c>
      <c r="N29" s="15" t="s">
        <v>27</v>
      </c>
      <c r="O29" s="17" t="s">
        <v>35</v>
      </c>
    </row>
    <row r="30" spans="1:17" ht="15.75" customHeight="1" x14ac:dyDescent="0.45">
      <c r="A30" s="6" t="s">
        <v>30</v>
      </c>
      <c r="B30" s="10" t="s">
        <v>119</v>
      </c>
      <c r="C30" s="11" t="s">
        <v>31</v>
      </c>
      <c r="D30" s="9" t="s">
        <v>24</v>
      </c>
      <c r="E30" s="12" t="s">
        <v>103</v>
      </c>
      <c r="F30" s="13" t="s">
        <v>125</v>
      </c>
      <c r="G30" s="14" t="s">
        <v>101</v>
      </c>
      <c r="H30" s="15" t="s">
        <v>22</v>
      </c>
      <c r="I30" s="16" t="s">
        <v>35</v>
      </c>
      <c r="J30" s="9" t="s">
        <v>27</v>
      </c>
      <c r="K30" s="12" t="s">
        <v>106</v>
      </c>
      <c r="L30" s="13" t="s">
        <v>125</v>
      </c>
      <c r="M30" s="14" t="s">
        <v>104</v>
      </c>
      <c r="N30" s="15" t="s">
        <v>25</v>
      </c>
      <c r="O30" s="17" t="s">
        <v>35</v>
      </c>
    </row>
    <row r="31" spans="1:17" ht="15.75" customHeight="1" x14ac:dyDescent="0.45">
      <c r="A31" s="19" t="s">
        <v>32</v>
      </c>
      <c r="B31" s="10" t="s">
        <v>116</v>
      </c>
      <c r="C31" s="11" t="s">
        <v>33</v>
      </c>
      <c r="D31" s="9" t="s">
        <v>40</v>
      </c>
      <c r="E31" s="12" t="s">
        <v>129</v>
      </c>
      <c r="F31" s="13" t="s">
        <v>121</v>
      </c>
      <c r="G31" s="14" t="s">
        <v>130</v>
      </c>
      <c r="H31" s="15" t="s">
        <v>41</v>
      </c>
      <c r="I31" s="16" t="s">
        <v>35</v>
      </c>
      <c r="J31" s="9"/>
      <c r="K31" s="12"/>
      <c r="L31" s="13"/>
      <c r="M31" s="18"/>
      <c r="N31" s="15"/>
      <c r="O31" s="17"/>
    </row>
    <row r="32" spans="1:17" ht="15.75" customHeight="1" x14ac:dyDescent="0.45">
      <c r="A32" s="6" t="s">
        <v>38</v>
      </c>
      <c r="B32" s="10" t="s">
        <v>117</v>
      </c>
      <c r="C32" s="11" t="s">
        <v>39</v>
      </c>
      <c r="D32" s="9" t="s">
        <v>36</v>
      </c>
      <c r="E32" s="12" t="s">
        <v>103</v>
      </c>
      <c r="F32" s="13" t="s">
        <v>141</v>
      </c>
      <c r="G32" s="14" t="s">
        <v>104</v>
      </c>
      <c r="H32" s="15" t="s">
        <v>37</v>
      </c>
      <c r="I32" s="17" t="s">
        <v>35</v>
      </c>
      <c r="J32" s="9" t="s">
        <v>128</v>
      </c>
      <c r="K32" s="12" t="s">
        <v>102</v>
      </c>
      <c r="L32" s="13" t="s">
        <v>140</v>
      </c>
      <c r="M32" s="14" t="s">
        <v>106</v>
      </c>
      <c r="N32" s="15" t="s">
        <v>34</v>
      </c>
      <c r="O32" s="16" t="s">
        <v>35</v>
      </c>
    </row>
    <row r="33" spans="1:15" ht="15.75" customHeight="1" x14ac:dyDescent="0.45">
      <c r="A33" s="6"/>
      <c r="B33" s="7" t="s">
        <v>118</v>
      </c>
      <c r="C33" s="8" t="s">
        <v>42</v>
      </c>
      <c r="D33" s="9"/>
      <c r="E33" s="21"/>
      <c r="F33" s="22"/>
      <c r="G33" s="22"/>
      <c r="H33" s="23"/>
      <c r="I33" s="20"/>
      <c r="J33" s="20"/>
      <c r="K33" s="20"/>
      <c r="L33" s="20"/>
      <c r="M33" s="20"/>
      <c r="N33" s="20"/>
      <c r="O33" s="16"/>
    </row>
    <row r="34" spans="1:15" ht="15.75" customHeight="1" x14ac:dyDescent="0.45">
      <c r="A34" s="6"/>
      <c r="B34" s="6"/>
      <c r="C34" s="8" t="s">
        <v>43</v>
      </c>
      <c r="D34" s="46" t="s">
        <v>44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</row>
    <row r="36" spans="1:15" ht="15.75" customHeight="1" x14ac:dyDescent="0.4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15.75" customHeight="1" x14ac:dyDescent="0.45">
      <c r="A37" s="49" t="s">
        <v>45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15.75" customHeight="1" x14ac:dyDescent="0.45">
      <c r="C38" s="25" t="s">
        <v>46</v>
      </c>
      <c r="D38" s="25"/>
    </row>
    <row r="40" spans="1:15" ht="15.75" customHeight="1" x14ac:dyDescent="0.45">
      <c r="B40" t="s">
        <v>47</v>
      </c>
      <c r="E40" t="s">
        <v>89</v>
      </c>
    </row>
    <row r="41" spans="1:15" ht="15.75" customHeight="1" x14ac:dyDescent="0.45">
      <c r="B41" t="s">
        <v>48</v>
      </c>
      <c r="E41" t="s">
        <v>49</v>
      </c>
    </row>
    <row r="42" spans="1:15" ht="15.75" customHeight="1" x14ac:dyDescent="0.45">
      <c r="B42" t="s">
        <v>50</v>
      </c>
      <c r="E42" t="s">
        <v>90</v>
      </c>
    </row>
    <row r="43" spans="1:15" ht="15.75" customHeight="1" x14ac:dyDescent="0.45">
      <c r="B43" t="s">
        <v>51</v>
      </c>
      <c r="E43" t="s">
        <v>52</v>
      </c>
    </row>
    <row r="44" spans="1:15" ht="15.75" customHeight="1" x14ac:dyDescent="0.45">
      <c r="B44" t="s">
        <v>53</v>
      </c>
      <c r="E44" t="s">
        <v>54</v>
      </c>
    </row>
    <row r="45" spans="1:15" ht="15.75" customHeight="1" x14ac:dyDescent="0.45">
      <c r="B45" t="s">
        <v>55</v>
      </c>
      <c r="E45" t="s">
        <v>49</v>
      </c>
    </row>
    <row r="47" spans="1:15" ht="15.75" customHeight="1" x14ac:dyDescent="0.45">
      <c r="B47" t="s">
        <v>56</v>
      </c>
      <c r="E47" t="s">
        <v>89</v>
      </c>
    </row>
    <row r="48" spans="1:15" ht="15.75" customHeight="1" x14ac:dyDescent="0.45">
      <c r="B48" t="s">
        <v>48</v>
      </c>
      <c r="E48" t="s">
        <v>49</v>
      </c>
    </row>
    <row r="49" spans="2:5" ht="15.75" customHeight="1" x14ac:dyDescent="0.45">
      <c r="B49" t="s">
        <v>57</v>
      </c>
      <c r="E49" t="s">
        <v>91</v>
      </c>
    </row>
    <row r="50" spans="2:5" ht="15.75" customHeight="1" x14ac:dyDescent="0.45">
      <c r="B50" t="s">
        <v>58</v>
      </c>
    </row>
    <row r="51" spans="2:5" ht="15.75" customHeight="1" x14ac:dyDescent="0.45">
      <c r="B51" t="s">
        <v>59</v>
      </c>
      <c r="E51" t="s">
        <v>92</v>
      </c>
    </row>
    <row r="52" spans="2:5" ht="15.75" customHeight="1" x14ac:dyDescent="0.45">
      <c r="B52" t="s">
        <v>55</v>
      </c>
      <c r="E52" t="s">
        <v>49</v>
      </c>
    </row>
  </sheetData>
  <mergeCells count="9">
    <mergeCell ref="D34:O34"/>
    <mergeCell ref="A37:O37"/>
    <mergeCell ref="K7:L7"/>
    <mergeCell ref="A21:O21"/>
    <mergeCell ref="D26:I26"/>
    <mergeCell ref="J26:O26"/>
    <mergeCell ref="D27:H27"/>
    <mergeCell ref="J27:N27"/>
    <mergeCell ref="K14:L14"/>
  </mergeCells>
  <phoneticPr fontId="3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2500-16E0-4521-A41E-014CBCF62A19}">
  <sheetPr>
    <pageSetUpPr fitToPage="1"/>
  </sheetPr>
  <dimension ref="A1:AA34"/>
  <sheetViews>
    <sheetView tabSelected="1" zoomScale="55" zoomScaleNormal="55" workbookViewId="0">
      <selection activeCell="A4" sqref="A4"/>
    </sheetView>
  </sheetViews>
  <sheetFormatPr defaultRowHeight="13.25" x14ac:dyDescent="0.45"/>
  <cols>
    <col min="1" max="1" width="17.6328125" style="61" customWidth="1"/>
    <col min="2" max="2" width="6" style="61" customWidth="1"/>
    <col min="3" max="3" width="4.7265625" style="61" customWidth="1"/>
    <col min="4" max="12" width="4.6328125" style="61" customWidth="1"/>
    <col min="13" max="18" width="5.7265625" style="61" customWidth="1"/>
    <col min="19" max="26" width="3.453125" style="61" customWidth="1"/>
    <col min="27" max="16384" width="8.7265625" style="61"/>
  </cols>
  <sheetData>
    <row r="1" spans="1:27" ht="28.25" x14ac:dyDescent="0.85">
      <c r="A1" s="59" t="s">
        <v>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7" ht="19" x14ac:dyDescent="0.6">
      <c r="A2" s="62" t="s">
        <v>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7" ht="19" x14ac:dyDescent="0.6">
      <c r="A3" s="62" t="s">
        <v>115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2" t="s">
        <v>65</v>
      </c>
      <c r="O3" s="62"/>
      <c r="P3" s="147" t="s">
        <v>133</v>
      </c>
      <c r="Q3" s="147"/>
      <c r="R3" s="147"/>
      <c r="S3" s="147"/>
      <c r="T3" s="147"/>
      <c r="U3" s="147"/>
      <c r="V3" s="147"/>
      <c r="W3" s="147"/>
      <c r="X3" s="62"/>
      <c r="Y3" s="62"/>
      <c r="Z3" s="62"/>
      <c r="AA3" s="62"/>
    </row>
    <row r="4" spans="1:27" ht="19.75" thickBot="1" x14ac:dyDescent="0.75">
      <c r="B4" s="62" t="s">
        <v>61</v>
      </c>
      <c r="N4" s="62"/>
      <c r="O4" s="62"/>
      <c r="P4" s="148">
        <v>6</v>
      </c>
      <c r="Q4" s="62"/>
      <c r="R4" s="151"/>
      <c r="S4" s="146"/>
      <c r="T4" s="62"/>
      <c r="U4" s="62"/>
      <c r="V4" s="62"/>
      <c r="W4" s="62">
        <v>0</v>
      </c>
      <c r="X4" s="62"/>
      <c r="Y4" s="62"/>
      <c r="Z4" s="62"/>
      <c r="AA4" s="62"/>
    </row>
    <row r="5" spans="1:27" s="62" customFormat="1" ht="20.5" thickTop="1" thickBot="1" x14ac:dyDescent="0.75">
      <c r="B5" s="63" t="s">
        <v>62</v>
      </c>
      <c r="C5" s="64" t="s">
        <v>63</v>
      </c>
      <c r="D5" s="64"/>
      <c r="E5" s="64"/>
      <c r="F5" s="64"/>
      <c r="G5" s="64"/>
      <c r="H5" s="64"/>
      <c r="I5" s="65"/>
      <c r="J5" s="66" t="s">
        <v>64</v>
      </c>
      <c r="K5" s="67"/>
      <c r="P5" s="149"/>
      <c r="Q5" s="150"/>
      <c r="R5" s="150"/>
      <c r="S5" s="74"/>
      <c r="T5" s="74"/>
      <c r="U5" s="74"/>
      <c r="V5" s="74"/>
      <c r="W5" s="75"/>
    </row>
    <row r="6" spans="1:27" s="62" customFormat="1" ht="19.75" thickTop="1" x14ac:dyDescent="0.6">
      <c r="B6" s="68">
        <v>1</v>
      </c>
      <c r="C6" s="153" t="s">
        <v>113</v>
      </c>
      <c r="D6" s="153"/>
      <c r="E6" s="153"/>
      <c r="F6" s="153"/>
      <c r="G6" s="153"/>
      <c r="H6" s="153"/>
      <c r="I6" s="153"/>
      <c r="J6" s="69">
        <v>3</v>
      </c>
      <c r="K6" s="70"/>
      <c r="N6" s="143" t="s">
        <v>66</v>
      </c>
      <c r="O6" s="144"/>
      <c r="P6" s="145"/>
      <c r="U6" s="143" t="s">
        <v>67</v>
      </c>
      <c r="V6" s="144"/>
      <c r="W6" s="144"/>
      <c r="X6" s="144"/>
      <c r="Y6" s="145"/>
    </row>
    <row r="7" spans="1:27" s="62" customFormat="1" ht="19" x14ac:dyDescent="0.6">
      <c r="B7" s="71">
        <v>2</v>
      </c>
      <c r="C7" s="153" t="s">
        <v>4</v>
      </c>
      <c r="D7" s="153" t="s">
        <v>4</v>
      </c>
      <c r="E7" s="153" t="s">
        <v>4</v>
      </c>
      <c r="F7" s="153" t="s">
        <v>4</v>
      </c>
      <c r="G7" s="153" t="s">
        <v>4</v>
      </c>
      <c r="H7" s="153" t="s">
        <v>4</v>
      </c>
      <c r="I7" s="153" t="s">
        <v>4</v>
      </c>
      <c r="J7" s="72">
        <v>5</v>
      </c>
      <c r="K7" s="73"/>
      <c r="N7" s="76" t="s">
        <v>126</v>
      </c>
      <c r="O7" s="77"/>
      <c r="P7" s="78"/>
      <c r="U7" s="76" t="s">
        <v>127</v>
      </c>
      <c r="V7" s="77"/>
      <c r="W7" s="77"/>
      <c r="X7" s="77"/>
      <c r="Y7" s="78"/>
    </row>
    <row r="8" spans="1:27" s="62" customFormat="1" ht="19" x14ac:dyDescent="0.6">
      <c r="B8" s="71">
        <v>3</v>
      </c>
      <c r="C8" s="153" t="s">
        <v>114</v>
      </c>
      <c r="D8" s="153" t="s">
        <v>5</v>
      </c>
      <c r="E8" s="153" t="s">
        <v>5</v>
      </c>
      <c r="F8" s="153" t="s">
        <v>5</v>
      </c>
      <c r="G8" s="153" t="s">
        <v>5</v>
      </c>
      <c r="H8" s="153" t="s">
        <v>5</v>
      </c>
      <c r="I8" s="153" t="s">
        <v>5</v>
      </c>
      <c r="J8" s="72">
        <v>6</v>
      </c>
      <c r="K8" s="73"/>
    </row>
    <row r="9" spans="1:27" s="62" customFormat="1" ht="19" x14ac:dyDescent="0.6">
      <c r="B9" s="71">
        <v>4</v>
      </c>
      <c r="C9" s="153" t="s">
        <v>112</v>
      </c>
      <c r="D9" s="153" t="s">
        <v>6</v>
      </c>
      <c r="E9" s="153" t="s">
        <v>6</v>
      </c>
      <c r="F9" s="153" t="s">
        <v>6</v>
      </c>
      <c r="G9" s="153" t="s">
        <v>6</v>
      </c>
      <c r="H9" s="153" t="s">
        <v>6</v>
      </c>
      <c r="I9" s="153" t="s">
        <v>6</v>
      </c>
      <c r="J9" s="72">
        <v>4</v>
      </c>
      <c r="K9" s="73"/>
      <c r="N9" s="62" t="s">
        <v>93</v>
      </c>
    </row>
    <row r="10" spans="1:27" s="62" customFormat="1" ht="19" x14ac:dyDescent="0.6">
      <c r="B10" s="71">
        <v>5</v>
      </c>
      <c r="C10" s="153" t="s">
        <v>131</v>
      </c>
      <c r="D10" s="153" t="s">
        <v>7</v>
      </c>
      <c r="E10" s="153" t="s">
        <v>7</v>
      </c>
      <c r="F10" s="153" t="s">
        <v>7</v>
      </c>
      <c r="G10" s="153" t="s">
        <v>7</v>
      </c>
      <c r="H10" s="153" t="s">
        <v>7</v>
      </c>
      <c r="I10" s="153" t="s">
        <v>7</v>
      </c>
      <c r="J10" s="72">
        <v>1</v>
      </c>
      <c r="K10" s="73"/>
      <c r="N10" s="62" t="s">
        <v>136</v>
      </c>
    </row>
    <row r="11" spans="1:27" s="62" customFormat="1" ht="19.75" thickBot="1" x14ac:dyDescent="0.75">
      <c r="B11" s="79">
        <v>6</v>
      </c>
      <c r="C11" s="154" t="s">
        <v>132</v>
      </c>
      <c r="D11" s="154" t="s">
        <v>8</v>
      </c>
      <c r="E11" s="154" t="s">
        <v>8</v>
      </c>
      <c r="F11" s="154" t="s">
        <v>8</v>
      </c>
      <c r="G11" s="154" t="s">
        <v>8</v>
      </c>
      <c r="H11" s="154" t="s">
        <v>8</v>
      </c>
      <c r="I11" s="154" t="s">
        <v>8</v>
      </c>
      <c r="J11" s="80">
        <v>2</v>
      </c>
      <c r="K11" s="81"/>
      <c r="N11" s="62" t="s">
        <v>135</v>
      </c>
    </row>
    <row r="12" spans="1:27" s="62" customFormat="1" ht="19" x14ac:dyDescent="0.6">
      <c r="N12" s="152" t="s">
        <v>139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7" s="62" customFormat="1" ht="19" x14ac:dyDescent="0.6">
      <c r="N13" s="152" t="s">
        <v>137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7" s="62" customFormat="1" ht="19" x14ac:dyDescent="0.6">
      <c r="N14" s="152" t="s">
        <v>134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7" s="62" customFormat="1" ht="19" x14ac:dyDescent="0.6">
      <c r="N15" s="152" t="s">
        <v>138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7" s="62" customFormat="1" ht="19" x14ac:dyDescent="0.6"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s="62" customFormat="1" ht="19" x14ac:dyDescent="0.6"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4.5" x14ac:dyDescent="0.45">
      <c r="A18" s="82"/>
      <c r="B18" s="82"/>
      <c r="C18" s="83" t="s">
        <v>68</v>
      </c>
      <c r="D18" s="84" t="s">
        <v>69</v>
      </c>
      <c r="E18" s="85">
        <v>3</v>
      </c>
      <c r="F18" s="82"/>
      <c r="G18" s="86" t="s">
        <v>70</v>
      </c>
      <c r="H18" s="85">
        <v>1</v>
      </c>
      <c r="I18" s="82"/>
      <c r="J18" s="86" t="s">
        <v>71</v>
      </c>
      <c r="K18" s="85">
        <v>0</v>
      </c>
      <c r="O18" s="87"/>
      <c r="P18" s="88"/>
      <c r="Q18" s="88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9.75" thickBot="1" x14ac:dyDescent="0.6">
      <c r="A19" s="89" t="s">
        <v>72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51" customHeight="1" thickBot="1" x14ac:dyDescent="0.6">
      <c r="A20" s="90" t="s">
        <v>63</v>
      </c>
      <c r="B20" s="91"/>
      <c r="C20" s="91"/>
      <c r="D20" s="92" t="str">
        <f>+A21</f>
        <v>大分市U12</v>
      </c>
      <c r="E20" s="92"/>
      <c r="F20" s="92"/>
      <c r="G20" s="92" t="str">
        <f>+A23</f>
        <v>速杵国東</v>
      </c>
      <c r="H20" s="92"/>
      <c r="I20" s="92"/>
      <c r="J20" s="92" t="str">
        <f>+A25</f>
        <v>別府GSC</v>
      </c>
      <c r="K20" s="92"/>
      <c r="L20" s="92"/>
      <c r="M20" s="93" t="s">
        <v>69</v>
      </c>
      <c r="N20" s="94" t="s">
        <v>73</v>
      </c>
      <c r="O20" s="93" t="s">
        <v>74</v>
      </c>
      <c r="P20" s="94" t="s">
        <v>75</v>
      </c>
      <c r="Q20" s="94" t="s">
        <v>76</v>
      </c>
      <c r="R20" s="94" t="s">
        <v>77</v>
      </c>
      <c r="S20" s="95" t="s">
        <v>78</v>
      </c>
      <c r="T20" s="96"/>
      <c r="U20" s="95" t="s">
        <v>79</v>
      </c>
      <c r="V20" s="96"/>
      <c r="W20" s="95" t="s">
        <v>80</v>
      </c>
      <c r="X20" s="96"/>
      <c r="Y20" s="95" t="s">
        <v>81</v>
      </c>
      <c r="Z20" s="97"/>
    </row>
    <row r="21" spans="1:26" ht="25.5" customHeight="1" thickTop="1" x14ac:dyDescent="0.45">
      <c r="A21" s="98" t="s">
        <v>109</v>
      </c>
      <c r="B21" s="99" t="s">
        <v>82</v>
      </c>
      <c r="C21" s="99"/>
      <c r="D21" s="100"/>
      <c r="E21" s="101"/>
      <c r="F21" s="102"/>
      <c r="G21" s="27"/>
      <c r="H21" s="28" t="str">
        <f>IF(G22="","",IF(G22&gt;I22,"○",IF(G22&lt;I22,"●",IF(G22=I22,"△"))))</f>
        <v>○</v>
      </c>
      <c r="I21" s="29"/>
      <c r="J21" s="27"/>
      <c r="K21" s="28" t="str">
        <f>IF(J22="","",IF(J22&gt;L22,"○",IF(J22&lt;L22,"●",IF(J22=L22,"△"))))</f>
        <v>○</v>
      </c>
      <c r="L21" s="29"/>
      <c r="M21" s="103">
        <f>COUNTIF(D21:L21,"○")</f>
        <v>2</v>
      </c>
      <c r="N21" s="103">
        <f>COUNTIF(D21:L21,"△")+COUNTIF(D21:L21,"▲")</f>
        <v>0</v>
      </c>
      <c r="O21" s="103">
        <f>COUNTIF(D21:L21,"●")</f>
        <v>0</v>
      </c>
      <c r="P21" s="103">
        <f>SUM(D22,G22,J22)</f>
        <v>9</v>
      </c>
      <c r="Q21" s="103">
        <f>SUM(F22,I22,L22)</f>
        <v>0</v>
      </c>
      <c r="R21" s="103">
        <f>(M21*3)+(N21*1)</f>
        <v>6</v>
      </c>
      <c r="S21" s="104">
        <f>RANK(R21,R21:R26)</f>
        <v>1</v>
      </c>
      <c r="T21" s="58" t="s">
        <v>83</v>
      </c>
      <c r="U21" s="99">
        <f>P21-Q21</f>
        <v>9</v>
      </c>
      <c r="V21" s="99"/>
      <c r="W21" s="105">
        <f>RANK(U21,U21:V26)</f>
        <v>1</v>
      </c>
      <c r="X21" s="58" t="s">
        <v>83</v>
      </c>
      <c r="Y21" s="106">
        <v>1</v>
      </c>
      <c r="Z21" s="107"/>
    </row>
    <row r="22" spans="1:26" ht="25.5" customHeight="1" x14ac:dyDescent="0.45">
      <c r="A22" s="108"/>
      <c r="B22" s="109" t="s">
        <v>84</v>
      </c>
      <c r="C22" s="109"/>
      <c r="D22" s="110"/>
      <c r="E22" s="111"/>
      <c r="F22" s="112"/>
      <c r="G22" s="30">
        <v>6</v>
      </c>
      <c r="H22" s="31" t="s">
        <v>85</v>
      </c>
      <c r="I22" s="32">
        <v>0</v>
      </c>
      <c r="J22" s="30">
        <v>3</v>
      </c>
      <c r="K22" s="31" t="s">
        <v>85</v>
      </c>
      <c r="L22" s="32">
        <v>0</v>
      </c>
      <c r="M22" s="113"/>
      <c r="N22" s="113"/>
      <c r="O22" s="113"/>
      <c r="P22" s="113"/>
      <c r="Q22" s="113"/>
      <c r="R22" s="113"/>
      <c r="S22" s="114"/>
      <c r="T22" s="56"/>
      <c r="U22" s="109"/>
      <c r="V22" s="109"/>
      <c r="W22" s="115"/>
      <c r="X22" s="56"/>
      <c r="Y22" s="116"/>
      <c r="Z22" s="117"/>
    </row>
    <row r="23" spans="1:26" ht="25.5" customHeight="1" x14ac:dyDescent="0.45">
      <c r="A23" s="108" t="s">
        <v>108</v>
      </c>
      <c r="B23" s="109" t="s">
        <v>82</v>
      </c>
      <c r="C23" s="109"/>
      <c r="D23" s="33"/>
      <c r="E23" s="34" t="str">
        <f>IF(D24="","",IF(D24&gt;F24,"○",IF(D24&lt;F24,"●",IF(D24=F24,"△"))))</f>
        <v>●</v>
      </c>
      <c r="F23" s="35"/>
      <c r="G23" s="118"/>
      <c r="H23" s="119"/>
      <c r="I23" s="120"/>
      <c r="J23" s="33"/>
      <c r="K23" s="34" t="str">
        <f>IF(J24="","",IF(J24&gt;L24,"○",IF(J24&lt;L24,"●",IF(J24=L24,"△"))))</f>
        <v>●</v>
      </c>
      <c r="L23" s="35"/>
      <c r="M23" s="113">
        <f>COUNTIF(D23:L23,"○")</f>
        <v>0</v>
      </c>
      <c r="N23" s="113">
        <f>COUNTIF(D23:L23,"△")+COUNTIF(D23:L23,"▲")</f>
        <v>0</v>
      </c>
      <c r="O23" s="113">
        <f>COUNTIF(D23:L23,"●")</f>
        <v>2</v>
      </c>
      <c r="P23" s="113">
        <f t="shared" ref="P23" si="0">SUM(D24,G24,J24)</f>
        <v>0</v>
      </c>
      <c r="Q23" s="113">
        <f>SUM(F24,I24,L24)</f>
        <v>12</v>
      </c>
      <c r="R23" s="113">
        <f>(M23*3)+(N23*1)</f>
        <v>0</v>
      </c>
      <c r="S23" s="114">
        <f>RANK(R23,R21:R26)</f>
        <v>3</v>
      </c>
      <c r="T23" s="56" t="s">
        <v>83</v>
      </c>
      <c r="U23" s="109">
        <f>P23-Q23</f>
        <v>-12</v>
      </c>
      <c r="V23" s="109"/>
      <c r="W23" s="115">
        <f>RANK(U23,U21:V26)</f>
        <v>3</v>
      </c>
      <c r="X23" s="56" t="s">
        <v>83</v>
      </c>
      <c r="Y23" s="116">
        <v>3</v>
      </c>
      <c r="Z23" s="117"/>
    </row>
    <row r="24" spans="1:26" ht="25.5" customHeight="1" x14ac:dyDescent="0.45">
      <c r="A24" s="108"/>
      <c r="B24" s="109" t="s">
        <v>84</v>
      </c>
      <c r="C24" s="109"/>
      <c r="D24" s="36">
        <v>0</v>
      </c>
      <c r="E24" s="37" t="s">
        <v>85</v>
      </c>
      <c r="F24" s="38">
        <v>6</v>
      </c>
      <c r="G24" s="110"/>
      <c r="H24" s="111"/>
      <c r="I24" s="112"/>
      <c r="J24" s="36">
        <v>0</v>
      </c>
      <c r="K24" s="37" t="s">
        <v>85</v>
      </c>
      <c r="L24" s="38">
        <v>6</v>
      </c>
      <c r="M24" s="113"/>
      <c r="N24" s="113"/>
      <c r="O24" s="113"/>
      <c r="P24" s="113"/>
      <c r="Q24" s="113"/>
      <c r="R24" s="113"/>
      <c r="S24" s="114"/>
      <c r="T24" s="56"/>
      <c r="U24" s="109"/>
      <c r="V24" s="109"/>
      <c r="W24" s="115"/>
      <c r="X24" s="56"/>
      <c r="Y24" s="116"/>
      <c r="Z24" s="117"/>
    </row>
    <row r="25" spans="1:26" ht="25.5" customHeight="1" x14ac:dyDescent="0.45">
      <c r="A25" s="108" t="s">
        <v>103</v>
      </c>
      <c r="B25" s="109" t="s">
        <v>82</v>
      </c>
      <c r="C25" s="109"/>
      <c r="D25" s="33"/>
      <c r="E25" s="34" t="str">
        <f>IF(D26="","",IF(D26&gt;F26,"○",IF(D26&lt;F26,"●",IF(D26=F26,"△"))))</f>
        <v>●</v>
      </c>
      <c r="F25" s="35"/>
      <c r="G25" s="33"/>
      <c r="H25" s="34" t="str">
        <f>IF(G26="","",IF(G26&gt;I26,"○",IF(G26&lt;I26,"●",IF(G26=I26,"△"))))</f>
        <v>○</v>
      </c>
      <c r="I25" s="35"/>
      <c r="J25" s="118"/>
      <c r="K25" s="119"/>
      <c r="L25" s="120"/>
      <c r="M25" s="113">
        <f>COUNTIF(D25:L25,"○")</f>
        <v>1</v>
      </c>
      <c r="N25" s="113">
        <f>COUNTIF(D25:L25,"△")+COUNTIF(D25:L25,"▲")</f>
        <v>0</v>
      </c>
      <c r="O25" s="113">
        <f>COUNTIF(D25:L25,"●")</f>
        <v>1</v>
      </c>
      <c r="P25" s="113">
        <f t="shared" ref="P25" si="1">SUM(D26,G26,J26)</f>
        <v>6</v>
      </c>
      <c r="Q25" s="113">
        <f>SUM(F26,I26,L26)</f>
        <v>3</v>
      </c>
      <c r="R25" s="113">
        <f>(M25*3)+(N25*1)</f>
        <v>3</v>
      </c>
      <c r="S25" s="114">
        <f>RANK(R25,R21:R26)</f>
        <v>2</v>
      </c>
      <c r="T25" s="56" t="s">
        <v>83</v>
      </c>
      <c r="U25" s="109">
        <f>P25-Q25</f>
        <v>3</v>
      </c>
      <c r="V25" s="109"/>
      <c r="W25" s="115">
        <f>RANK(U25,U21:V26)</f>
        <v>2</v>
      </c>
      <c r="X25" s="56" t="s">
        <v>83</v>
      </c>
      <c r="Y25" s="116">
        <v>2</v>
      </c>
      <c r="Z25" s="117"/>
    </row>
    <row r="26" spans="1:26" ht="25.5" customHeight="1" thickBot="1" x14ac:dyDescent="0.6">
      <c r="A26" s="121"/>
      <c r="B26" s="122" t="s">
        <v>84</v>
      </c>
      <c r="C26" s="122"/>
      <c r="D26" s="39">
        <v>0</v>
      </c>
      <c r="E26" s="40" t="s">
        <v>85</v>
      </c>
      <c r="F26" s="41">
        <v>3</v>
      </c>
      <c r="G26" s="39">
        <v>6</v>
      </c>
      <c r="H26" s="40" t="s">
        <v>85</v>
      </c>
      <c r="I26" s="41">
        <v>0</v>
      </c>
      <c r="J26" s="123"/>
      <c r="K26" s="124"/>
      <c r="L26" s="125"/>
      <c r="M26" s="126"/>
      <c r="N26" s="126"/>
      <c r="O26" s="126"/>
      <c r="P26" s="126"/>
      <c r="Q26" s="126"/>
      <c r="R26" s="126"/>
      <c r="S26" s="127"/>
      <c r="T26" s="57"/>
      <c r="U26" s="122"/>
      <c r="V26" s="122"/>
      <c r="W26" s="128"/>
      <c r="X26" s="57"/>
      <c r="Y26" s="129"/>
      <c r="Z26" s="130"/>
    </row>
    <row r="27" spans="1:26" ht="25.5" customHeight="1" thickBot="1" x14ac:dyDescent="0.6">
      <c r="A27" s="131" t="s">
        <v>86</v>
      </c>
      <c r="B27" s="132"/>
      <c r="C27" s="132"/>
      <c r="D27" s="132"/>
      <c r="E27" s="133"/>
      <c r="F27" s="132"/>
      <c r="G27" s="132"/>
      <c r="H27" s="133"/>
      <c r="I27" s="132"/>
      <c r="J27" s="134"/>
      <c r="K27" s="135"/>
      <c r="L27" s="136"/>
      <c r="M27" s="132"/>
      <c r="N27" s="132"/>
      <c r="O27" s="132"/>
      <c r="P27" s="132"/>
      <c r="Q27" s="132"/>
      <c r="R27" s="132"/>
      <c r="S27" s="137"/>
      <c r="T27" s="138"/>
      <c r="U27" s="132"/>
      <c r="V27" s="132"/>
      <c r="W27" s="137"/>
      <c r="X27" s="138"/>
      <c r="Y27" s="139"/>
      <c r="Z27" s="139"/>
    </row>
    <row r="28" spans="1:26" ht="51" customHeight="1" thickBot="1" x14ac:dyDescent="0.6">
      <c r="A28" s="90" t="s">
        <v>63</v>
      </c>
      <c r="B28" s="91"/>
      <c r="C28" s="91"/>
      <c r="D28" s="92" t="str">
        <f>+A29</f>
        <v>中津</v>
      </c>
      <c r="E28" s="92"/>
      <c r="F28" s="92"/>
      <c r="G28" s="92" t="str">
        <f>+A31</f>
        <v>大分市U11</v>
      </c>
      <c r="H28" s="92"/>
      <c r="I28" s="92"/>
      <c r="J28" s="92" t="str">
        <f>+A33</f>
        <v>西部地区</v>
      </c>
      <c r="K28" s="92"/>
      <c r="L28" s="92"/>
      <c r="M28" s="93" t="s">
        <v>69</v>
      </c>
      <c r="N28" s="94" t="s">
        <v>73</v>
      </c>
      <c r="O28" s="93" t="s">
        <v>74</v>
      </c>
      <c r="P28" s="94" t="s">
        <v>75</v>
      </c>
      <c r="Q28" s="94" t="s">
        <v>76</v>
      </c>
      <c r="R28" s="94" t="s">
        <v>77</v>
      </c>
      <c r="S28" s="95" t="s">
        <v>78</v>
      </c>
      <c r="T28" s="96"/>
      <c r="U28" s="95" t="s">
        <v>79</v>
      </c>
      <c r="V28" s="96"/>
      <c r="W28" s="95" t="s">
        <v>80</v>
      </c>
      <c r="X28" s="96"/>
      <c r="Y28" s="95" t="s">
        <v>81</v>
      </c>
      <c r="Z28" s="97"/>
    </row>
    <row r="29" spans="1:26" ht="25.5" customHeight="1" thickTop="1" x14ac:dyDescent="0.45">
      <c r="A29" s="98" t="s">
        <v>104</v>
      </c>
      <c r="B29" s="99" t="s">
        <v>82</v>
      </c>
      <c r="C29" s="99"/>
      <c r="D29" s="100"/>
      <c r="E29" s="101"/>
      <c r="F29" s="102"/>
      <c r="G29" s="42"/>
      <c r="H29" s="43" t="str">
        <f>IF(G30="","",IF(G30&gt;I30,"○",IF(G30&lt;I30,"●",IF(G30=I30,"△"))))</f>
        <v>●</v>
      </c>
      <c r="I29" s="44"/>
      <c r="J29" s="42"/>
      <c r="K29" s="43" t="str">
        <f>IF(J30="","",IF(J30&gt;L30,"○",IF(J30&lt;L30,"●",IF(J30=L30,"△"))))</f>
        <v>○</v>
      </c>
      <c r="L29" s="44"/>
      <c r="M29" s="99">
        <f>COUNTIF(D29:L29,"○")</f>
        <v>1</v>
      </c>
      <c r="N29" s="99">
        <f>COUNTIF(D29:L29,"△")+COUNTIF(D29:L29,"▲")</f>
        <v>0</v>
      </c>
      <c r="O29" s="99">
        <f>COUNTIF(D29:L29,"●")</f>
        <v>1</v>
      </c>
      <c r="P29" s="99">
        <f>SUM(D30,G30,J30)</f>
        <v>4</v>
      </c>
      <c r="Q29" s="140">
        <f>SUM(F30,I30,L30)</f>
        <v>2</v>
      </c>
      <c r="R29" s="99">
        <f>(M29*3)+(N29*1)</f>
        <v>3</v>
      </c>
      <c r="S29" s="105">
        <f>RANK(R29,R29:R34)</f>
        <v>2</v>
      </c>
      <c r="T29" s="58" t="s">
        <v>83</v>
      </c>
      <c r="U29" s="103">
        <f>P29-Q29</f>
        <v>2</v>
      </c>
      <c r="V29" s="103"/>
      <c r="W29" s="104">
        <f>RANK(U29,U29:V34)</f>
        <v>1</v>
      </c>
      <c r="X29" s="58" t="s">
        <v>83</v>
      </c>
      <c r="Y29" s="106">
        <v>2</v>
      </c>
      <c r="Z29" s="107"/>
    </row>
    <row r="30" spans="1:26" ht="25.5" customHeight="1" x14ac:dyDescent="0.45">
      <c r="A30" s="108"/>
      <c r="B30" s="109" t="s">
        <v>84</v>
      </c>
      <c r="C30" s="109"/>
      <c r="D30" s="110"/>
      <c r="E30" s="111"/>
      <c r="F30" s="112"/>
      <c r="G30" s="36">
        <v>1</v>
      </c>
      <c r="H30" s="37" t="s">
        <v>85</v>
      </c>
      <c r="I30" s="38">
        <v>2</v>
      </c>
      <c r="J30" s="36">
        <v>3</v>
      </c>
      <c r="K30" s="37" t="s">
        <v>85</v>
      </c>
      <c r="L30" s="38">
        <v>0</v>
      </c>
      <c r="M30" s="109"/>
      <c r="N30" s="109"/>
      <c r="O30" s="109"/>
      <c r="P30" s="109"/>
      <c r="Q30" s="99"/>
      <c r="R30" s="109"/>
      <c r="S30" s="115"/>
      <c r="T30" s="56"/>
      <c r="U30" s="113"/>
      <c r="V30" s="113"/>
      <c r="W30" s="114"/>
      <c r="X30" s="56"/>
      <c r="Y30" s="116"/>
      <c r="Z30" s="117"/>
    </row>
    <row r="31" spans="1:26" ht="25.5" customHeight="1" x14ac:dyDescent="0.45">
      <c r="A31" s="108" t="s">
        <v>110</v>
      </c>
      <c r="B31" s="109" t="s">
        <v>82</v>
      </c>
      <c r="C31" s="109"/>
      <c r="D31" s="33"/>
      <c r="E31" s="34" t="str">
        <f>IF(D32="","",IF(D32&gt;F32,"○",IF(D32&lt;F32,"●",IF(D32=F32,"△"))))</f>
        <v>○</v>
      </c>
      <c r="F31" s="35"/>
      <c r="G31" s="118"/>
      <c r="H31" s="119"/>
      <c r="I31" s="120"/>
      <c r="J31" s="33"/>
      <c r="K31" s="34" t="str">
        <f>IF(J32="","",IF(J32&gt;L32,"○",IF(J32&lt;L32,"●",IF(J32=L32,"△"))))</f>
        <v>△</v>
      </c>
      <c r="L31" s="35"/>
      <c r="M31" s="109">
        <f>COUNTIF(D31:L31,"○")</f>
        <v>1</v>
      </c>
      <c r="N31" s="109">
        <f>COUNTIF(D31:L31,"△")+COUNTIF(D31:L31,"▲")</f>
        <v>1</v>
      </c>
      <c r="O31" s="109">
        <f>COUNTIF(D31:L31,"●")</f>
        <v>0</v>
      </c>
      <c r="P31" s="109">
        <f t="shared" ref="P31" si="2">SUM(D32,G32,J32)</f>
        <v>3</v>
      </c>
      <c r="Q31" s="109">
        <f>SUM(F32,I32,L32)</f>
        <v>2</v>
      </c>
      <c r="R31" s="109">
        <f>(M31*3)+(N31*1)</f>
        <v>4</v>
      </c>
      <c r="S31" s="115">
        <f>RANK(R31,R29:R34)</f>
        <v>1</v>
      </c>
      <c r="T31" s="56" t="s">
        <v>83</v>
      </c>
      <c r="U31" s="113">
        <f>P31-Q31</f>
        <v>1</v>
      </c>
      <c r="V31" s="113"/>
      <c r="W31" s="114">
        <f>RANK(U31,U29:V34)</f>
        <v>2</v>
      </c>
      <c r="X31" s="56" t="s">
        <v>83</v>
      </c>
      <c r="Y31" s="116">
        <v>1</v>
      </c>
      <c r="Z31" s="117"/>
    </row>
    <row r="32" spans="1:26" ht="25.5" customHeight="1" x14ac:dyDescent="0.45">
      <c r="A32" s="108"/>
      <c r="B32" s="109" t="s">
        <v>84</v>
      </c>
      <c r="C32" s="109"/>
      <c r="D32" s="36">
        <v>2</v>
      </c>
      <c r="E32" s="37" t="s">
        <v>85</v>
      </c>
      <c r="F32" s="38">
        <v>1</v>
      </c>
      <c r="G32" s="110"/>
      <c r="H32" s="111"/>
      <c r="I32" s="112"/>
      <c r="J32" s="36">
        <v>1</v>
      </c>
      <c r="K32" s="37" t="s">
        <v>85</v>
      </c>
      <c r="L32" s="38">
        <v>1</v>
      </c>
      <c r="M32" s="109"/>
      <c r="N32" s="109"/>
      <c r="O32" s="109"/>
      <c r="P32" s="109"/>
      <c r="Q32" s="109"/>
      <c r="R32" s="109"/>
      <c r="S32" s="115"/>
      <c r="T32" s="56"/>
      <c r="U32" s="113"/>
      <c r="V32" s="113"/>
      <c r="W32" s="114"/>
      <c r="X32" s="56"/>
      <c r="Y32" s="116"/>
      <c r="Z32" s="117"/>
    </row>
    <row r="33" spans="1:26" ht="25.5" customHeight="1" x14ac:dyDescent="0.45">
      <c r="A33" s="108" t="s">
        <v>111</v>
      </c>
      <c r="B33" s="109" t="s">
        <v>82</v>
      </c>
      <c r="C33" s="109"/>
      <c r="D33" s="33"/>
      <c r="E33" s="34" t="str">
        <f>IF(D34="","",IF(D34&gt;F34,"○",IF(D34&lt;F34,"●",IF(D34=F34,"△"))))</f>
        <v>●</v>
      </c>
      <c r="F33" s="35"/>
      <c r="G33" s="33"/>
      <c r="H33" s="34" t="str">
        <f>IF(G34="","",IF(G34&gt;I34,"○",IF(G34&lt;I34,"●",IF(G34=I34,"△"))))</f>
        <v>△</v>
      </c>
      <c r="I33" s="35"/>
      <c r="J33" s="118"/>
      <c r="K33" s="119"/>
      <c r="L33" s="120"/>
      <c r="M33" s="109">
        <f>COUNTIF(D33:L33,"○")</f>
        <v>0</v>
      </c>
      <c r="N33" s="109">
        <f>COUNTIF(D33:L33,"△")+COUNTIF(D33:L33,"▲")</f>
        <v>1</v>
      </c>
      <c r="O33" s="109">
        <f>COUNTIF(D33:L33,"●")</f>
        <v>1</v>
      </c>
      <c r="P33" s="109">
        <f t="shared" ref="P33" si="3">SUM(D34,G34,J34)</f>
        <v>1</v>
      </c>
      <c r="Q33" s="141">
        <f>SUM(F34,I34,L34)</f>
        <v>4</v>
      </c>
      <c r="R33" s="109">
        <f>(M33*3)+(N33*1)</f>
        <v>1</v>
      </c>
      <c r="S33" s="115">
        <f>RANK(R33,R29:R34)</f>
        <v>3</v>
      </c>
      <c r="T33" s="56" t="s">
        <v>83</v>
      </c>
      <c r="U33" s="113">
        <f>P33-Q33</f>
        <v>-3</v>
      </c>
      <c r="V33" s="113"/>
      <c r="W33" s="114">
        <f>RANK(U33,U29:V34)</f>
        <v>3</v>
      </c>
      <c r="X33" s="56" t="s">
        <v>83</v>
      </c>
      <c r="Y33" s="116">
        <v>3</v>
      </c>
      <c r="Z33" s="117"/>
    </row>
    <row r="34" spans="1:26" ht="25.5" customHeight="1" thickBot="1" x14ac:dyDescent="0.6">
      <c r="A34" s="121"/>
      <c r="B34" s="122" t="s">
        <v>84</v>
      </c>
      <c r="C34" s="122"/>
      <c r="D34" s="39">
        <v>0</v>
      </c>
      <c r="E34" s="40" t="s">
        <v>85</v>
      </c>
      <c r="F34" s="41">
        <v>3</v>
      </c>
      <c r="G34" s="39">
        <v>1</v>
      </c>
      <c r="H34" s="40" t="s">
        <v>85</v>
      </c>
      <c r="I34" s="41">
        <v>1</v>
      </c>
      <c r="J34" s="123"/>
      <c r="K34" s="124"/>
      <c r="L34" s="125"/>
      <c r="M34" s="122"/>
      <c r="N34" s="122"/>
      <c r="O34" s="122"/>
      <c r="P34" s="122"/>
      <c r="Q34" s="142"/>
      <c r="R34" s="122"/>
      <c r="S34" s="128"/>
      <c r="T34" s="57"/>
      <c r="U34" s="126"/>
      <c r="V34" s="126"/>
      <c r="W34" s="127"/>
      <c r="X34" s="57"/>
      <c r="Y34" s="129"/>
      <c r="Z34" s="130"/>
    </row>
  </sheetData>
  <mergeCells count="125">
    <mergeCell ref="P3:W3"/>
    <mergeCell ref="N7:P7"/>
    <mergeCell ref="U7:Y7"/>
    <mergeCell ref="C5:I5"/>
    <mergeCell ref="J5:K5"/>
    <mergeCell ref="C6:I6"/>
    <mergeCell ref="J6:K6"/>
    <mergeCell ref="C7:I7"/>
    <mergeCell ref="J7:K7"/>
    <mergeCell ref="C10:I10"/>
    <mergeCell ref="J10:K10"/>
    <mergeCell ref="N6:P6"/>
    <mergeCell ref="U6:Y6"/>
    <mergeCell ref="C11:I11"/>
    <mergeCell ref="J11:K11"/>
    <mergeCell ref="A20:C20"/>
    <mergeCell ref="D20:F20"/>
    <mergeCell ref="G20:I20"/>
    <mergeCell ref="J20:L20"/>
    <mergeCell ref="C8:I8"/>
    <mergeCell ref="J8:K8"/>
    <mergeCell ref="C9:I9"/>
    <mergeCell ref="J9:K9"/>
    <mergeCell ref="S20:T20"/>
    <mergeCell ref="U20:V20"/>
    <mergeCell ref="W20:X20"/>
    <mergeCell ref="Y20:Z20"/>
    <mergeCell ref="A21:A22"/>
    <mergeCell ref="B21:C21"/>
    <mergeCell ref="M21:M22"/>
    <mergeCell ref="N21:N22"/>
    <mergeCell ref="O21:O22"/>
    <mergeCell ref="P21:P22"/>
    <mergeCell ref="X21:X22"/>
    <mergeCell ref="Y21:Z22"/>
    <mergeCell ref="B22:C22"/>
    <mergeCell ref="S21:S22"/>
    <mergeCell ref="T21:T22"/>
    <mergeCell ref="U21:V22"/>
    <mergeCell ref="W21:W22"/>
    <mergeCell ref="A23:A24"/>
    <mergeCell ref="B23:C23"/>
    <mergeCell ref="M23:M24"/>
    <mergeCell ref="N23:N24"/>
    <mergeCell ref="O23:O24"/>
    <mergeCell ref="P23:P24"/>
    <mergeCell ref="Q23:Q24"/>
    <mergeCell ref="Q21:Q22"/>
    <mergeCell ref="R21:R22"/>
    <mergeCell ref="W28:X28"/>
    <mergeCell ref="Y28:Z28"/>
    <mergeCell ref="S28:T28"/>
    <mergeCell ref="A25:A26"/>
    <mergeCell ref="B25:C25"/>
    <mergeCell ref="M25:M26"/>
    <mergeCell ref="N25:N26"/>
    <mergeCell ref="O25:O26"/>
    <mergeCell ref="P25:P26"/>
    <mergeCell ref="Q25:Q26"/>
    <mergeCell ref="R25:R26"/>
    <mergeCell ref="B26:C26"/>
    <mergeCell ref="W25:W26"/>
    <mergeCell ref="X25:X26"/>
    <mergeCell ref="Y25:Z26"/>
    <mergeCell ref="Y23:Z24"/>
    <mergeCell ref="B24:C24"/>
    <mergeCell ref="S23:S24"/>
    <mergeCell ref="T23:T24"/>
    <mergeCell ref="U23:V24"/>
    <mergeCell ref="W23:W24"/>
    <mergeCell ref="X23:X24"/>
    <mergeCell ref="R23:R24"/>
    <mergeCell ref="P29:P30"/>
    <mergeCell ref="Q29:Q30"/>
    <mergeCell ref="A28:C28"/>
    <mergeCell ref="D28:F28"/>
    <mergeCell ref="G28:I28"/>
    <mergeCell ref="J28:L28"/>
    <mergeCell ref="S25:S26"/>
    <mergeCell ref="T25:T26"/>
    <mergeCell ref="U25:V26"/>
    <mergeCell ref="U28:V28"/>
    <mergeCell ref="X31:X32"/>
    <mergeCell ref="Y31:Z32"/>
    <mergeCell ref="Y29:Z30"/>
    <mergeCell ref="B30:C30"/>
    <mergeCell ref="A31:A32"/>
    <mergeCell ref="B31:C31"/>
    <mergeCell ref="M31:M32"/>
    <mergeCell ref="N31:N32"/>
    <mergeCell ref="O31:O32"/>
    <mergeCell ref="P31:P32"/>
    <mergeCell ref="Q31:Q32"/>
    <mergeCell ref="R31:R32"/>
    <mergeCell ref="R29:R30"/>
    <mergeCell ref="S29:S30"/>
    <mergeCell ref="T29:T30"/>
    <mergeCell ref="U29:V30"/>
    <mergeCell ref="W29:W30"/>
    <mergeCell ref="X29:X30"/>
    <mergeCell ref="B32:C32"/>
    <mergeCell ref="A29:A30"/>
    <mergeCell ref="B29:C29"/>
    <mergeCell ref="M29:M30"/>
    <mergeCell ref="N29:N30"/>
    <mergeCell ref="O29:O30"/>
    <mergeCell ref="A33:A34"/>
    <mergeCell ref="B33:C33"/>
    <mergeCell ref="M33:M34"/>
    <mergeCell ref="N33:N34"/>
    <mergeCell ref="O33:O34"/>
    <mergeCell ref="S31:S32"/>
    <mergeCell ref="T31:T32"/>
    <mergeCell ref="U31:V32"/>
    <mergeCell ref="W33:W34"/>
    <mergeCell ref="W31:W32"/>
    <mergeCell ref="X33:X34"/>
    <mergeCell ref="Y33:Z34"/>
    <mergeCell ref="B34:C34"/>
    <mergeCell ref="P33:P34"/>
    <mergeCell ref="Q33:Q34"/>
    <mergeCell ref="R33:R34"/>
    <mergeCell ref="S33:S34"/>
    <mergeCell ref="T33:T34"/>
    <mergeCell ref="U33:V34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9E83-2A78-48A6-BDB2-F134D1739FEE}">
  <sheetPr>
    <pageSetUpPr fitToPage="1"/>
  </sheetPr>
  <dimension ref="A1"/>
  <sheetViews>
    <sheetView zoomScale="70" zoomScaleNormal="70" workbookViewId="0">
      <selection activeCell="F48" sqref="F48"/>
    </sheetView>
  </sheetViews>
  <sheetFormatPr defaultRowHeight="13.25" x14ac:dyDescent="0.45"/>
  <sheetData>
    <row r="1" spans="1:1" ht="28.25" x14ac:dyDescent="0.85">
      <c r="A1" s="26" t="s">
        <v>60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日程</vt:lpstr>
      <vt:lpstr>星取表</vt:lpstr>
      <vt:lpstr>会場図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安東幹雄</dc:creator>
  <cp:lastModifiedBy>上野貴士</cp:lastModifiedBy>
  <cp:lastPrinted>2023-08-11T06:20:32Z</cp:lastPrinted>
  <dcterms:created xsi:type="dcterms:W3CDTF">2023-08-03T12:11:53Z</dcterms:created>
  <dcterms:modified xsi:type="dcterms:W3CDTF">2023-08-11T06:21:13Z</dcterms:modified>
</cp:coreProperties>
</file>