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iagrams/data4.xml" ContentType="application/vnd.openxmlformats-officedocument.drawingml.diagramData+xml"/>
  <Override PartName="/xl/diagrams/layout4.xml" ContentType="application/vnd.openxmlformats-officedocument.drawingml.diagramLayout+xml"/>
  <Override PartName="/xl/diagrams/quickStyle4.xml" ContentType="application/vnd.openxmlformats-officedocument.drawingml.diagramStyle+xml"/>
  <Override PartName="/xl/diagrams/colors4.xml" ContentType="application/vnd.openxmlformats-officedocument.drawingml.diagramColors+xml"/>
  <Override PartName="/xl/diagrams/drawing4.xml" ContentType="application/vnd.ms-office.drawingml.diagramDrawing+xml"/>
  <Override PartName="/xl/drawings/drawing2.xml" ContentType="application/vnd.openxmlformats-officedocument.drawing+xml"/>
  <Override PartName="/xl/diagrams/data5.xml" ContentType="application/vnd.openxmlformats-officedocument.drawingml.diagramData+xml"/>
  <Override PartName="/xl/diagrams/layout5.xml" ContentType="application/vnd.openxmlformats-officedocument.drawingml.diagramLayout+xml"/>
  <Override PartName="/xl/diagrams/quickStyle5.xml" ContentType="application/vnd.openxmlformats-officedocument.drawingml.diagramStyle+xml"/>
  <Override PartName="/xl/diagrams/colors5.xml" ContentType="application/vnd.openxmlformats-officedocument.drawingml.diagramColors+xml"/>
  <Override PartName="/xl/diagrams/drawing5.xml" ContentType="application/vnd.ms-office.drawingml.diagram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as\・個人フォルダー\01_サッカー関係\・（一社）大分県サッカー協会　第四種　ジュニアHP\2026\06.Oita.f.a_Boys(U-10)_Girls_soccer_Festival\"/>
    </mc:Choice>
  </mc:AlternateContent>
  <xr:revisionPtr revIDLastSave="0" documentId="13_ncr:1_{E0748BE6-987D-4AB1-AA3B-DC2C5421966A}" xr6:coauthVersionLast="47" xr6:coauthVersionMax="47" xr10:uidLastSave="{00000000-0000-0000-0000-000000000000}"/>
  <bookViews>
    <workbookView xWindow="-98" yWindow="-98" windowWidth="21795" windowHeight="12975" activeTab="2" xr2:uid="{33043483-52AC-48EF-8B77-FCBB11E2D299}"/>
  </bookViews>
  <sheets>
    <sheet name="組合せ" sheetId="1" r:id="rId1"/>
    <sheet name="日程" sheetId="2" r:id="rId2"/>
    <sheet name="成績" sheetId="5" r:id="rId3"/>
    <sheet name="会場図" sheetId="3" r:id="rId4"/>
  </sheets>
  <definedNames>
    <definedName name="_xlnm.Print_Area" localSheetId="2">成績!$A$1:$AL$86</definedName>
    <definedName name="_xlnm.Print_Area" localSheetId="1">日程!$A$1:$M$42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2" i="5" l="1"/>
  <c r="AB62" i="5"/>
  <c r="M24" i="2"/>
  <c r="I24" i="2"/>
  <c r="H24" i="2"/>
  <c r="D24" i="2"/>
  <c r="M21" i="2"/>
  <c r="I21" i="2"/>
  <c r="H21" i="2"/>
  <c r="D21" i="2"/>
  <c r="AH69" i="5"/>
  <c r="AD69" i="5"/>
  <c r="Z69" i="5"/>
  <c r="V69" i="5"/>
  <c r="O69" i="5"/>
  <c r="K69" i="5"/>
  <c r="G69" i="5"/>
  <c r="C69" i="5"/>
  <c r="U57" i="5"/>
  <c r="U55" i="5"/>
  <c r="U53" i="5"/>
  <c r="W57" i="5"/>
  <c r="W55" i="5"/>
  <c r="W53" i="5"/>
  <c r="W47" i="5"/>
  <c r="W45" i="5"/>
  <c r="W43" i="5"/>
  <c r="W37" i="5"/>
  <c r="W35" i="5"/>
  <c r="W33" i="5"/>
  <c r="U37" i="5"/>
  <c r="U35" i="5"/>
  <c r="U33" i="5"/>
  <c r="U47" i="5"/>
  <c r="U45" i="5"/>
  <c r="U43" i="5"/>
  <c r="J47" i="5"/>
  <c r="M45" i="5"/>
  <c r="J37" i="5"/>
  <c r="M35" i="5"/>
  <c r="A21" i="5"/>
  <c r="F19" i="5" s="1"/>
  <c r="A33" i="5"/>
  <c r="F31" i="5" s="1"/>
  <c r="G47" i="5"/>
  <c r="S47" i="5" s="1"/>
  <c r="G45" i="5"/>
  <c r="M43" i="5"/>
  <c r="J43" i="5"/>
  <c r="G37" i="5"/>
  <c r="G35" i="5"/>
  <c r="M33" i="5"/>
  <c r="J33" i="5"/>
  <c r="M27" i="5"/>
  <c r="J27" i="5"/>
  <c r="P23" i="5"/>
  <c r="G25" i="5"/>
  <c r="M21" i="5"/>
  <c r="A57" i="5"/>
  <c r="L51" i="5" s="1"/>
  <c r="A55" i="5"/>
  <c r="I51" i="5" s="1"/>
  <c r="A53" i="5"/>
  <c r="F51" i="5" s="1"/>
  <c r="A47" i="5"/>
  <c r="L41" i="5" s="1"/>
  <c r="A45" i="5"/>
  <c r="I41" i="5" s="1"/>
  <c r="A43" i="5"/>
  <c r="F41" i="5" s="1"/>
  <c r="A37" i="5"/>
  <c r="L31" i="5" s="1"/>
  <c r="A35" i="5"/>
  <c r="I31" i="5" s="1"/>
  <c r="A27" i="5"/>
  <c r="O19" i="5" s="1"/>
  <c r="A25" i="5"/>
  <c r="L19" i="5" s="1"/>
  <c r="A23" i="5"/>
  <c r="I19" i="5" s="1"/>
  <c r="J57" i="5"/>
  <c r="G57" i="5"/>
  <c r="M55" i="5"/>
  <c r="G55" i="5"/>
  <c r="M53" i="5"/>
  <c r="J53" i="5"/>
  <c r="Z27" i="5"/>
  <c r="X27" i="5"/>
  <c r="Z25" i="5"/>
  <c r="X25" i="5"/>
  <c r="P25" i="5"/>
  <c r="Z23" i="5"/>
  <c r="X23" i="5"/>
  <c r="G23" i="5"/>
  <c r="Z21" i="5"/>
  <c r="X21" i="5"/>
  <c r="J21" i="5"/>
  <c r="S45" i="5" l="1"/>
  <c r="Q53" i="5"/>
  <c r="Q57" i="5"/>
  <c r="S43" i="5"/>
  <c r="O43" i="5"/>
  <c r="Q43" i="5"/>
  <c r="S55" i="5"/>
  <c r="O57" i="5"/>
  <c r="O53" i="5"/>
  <c r="Q55" i="5"/>
  <c r="S57" i="5"/>
  <c r="O55" i="5"/>
  <c r="S53" i="5"/>
  <c r="S33" i="5"/>
  <c r="O37" i="5"/>
  <c r="Q47" i="5"/>
  <c r="O45" i="5"/>
  <c r="Q35" i="5"/>
  <c r="Q45" i="5"/>
  <c r="O47" i="5"/>
  <c r="Y47" i="5" s="1"/>
  <c r="Q37" i="5"/>
  <c r="O33" i="5"/>
  <c r="S37" i="5"/>
  <c r="S35" i="5"/>
  <c r="Q33" i="5"/>
  <c r="O35" i="5"/>
  <c r="V21" i="5"/>
  <c r="R27" i="5"/>
  <c r="V25" i="5"/>
  <c r="R23" i="5"/>
  <c r="V27" i="5"/>
  <c r="T25" i="5"/>
  <c r="T27" i="5"/>
  <c r="T23" i="5"/>
  <c r="T21" i="5"/>
  <c r="V23" i="5"/>
  <c r="R25" i="5"/>
  <c r="R21" i="5"/>
  <c r="Y57" i="5" l="1"/>
  <c r="Y55" i="5"/>
  <c r="Y53" i="5"/>
  <c r="Y45" i="5"/>
  <c r="Y43" i="5"/>
  <c r="Y37" i="5"/>
  <c r="Y35" i="5"/>
  <c r="AB21" i="5"/>
  <c r="AB25" i="5"/>
  <c r="Y33" i="5"/>
  <c r="AB27" i="5"/>
  <c r="AB23" i="5"/>
  <c r="AA57" i="5" l="1"/>
  <c r="AA55" i="5"/>
  <c r="AA53" i="5"/>
  <c r="AA37" i="5"/>
  <c r="AA35" i="5"/>
  <c r="AA33" i="5"/>
  <c r="AA47" i="5"/>
  <c r="AA45" i="5"/>
  <c r="AA43" i="5"/>
  <c r="AD27" i="5"/>
  <c r="AD25" i="5"/>
  <c r="AD23" i="5"/>
  <c r="AD21" i="5"/>
</calcChain>
</file>

<file path=xl/sharedStrings.xml><?xml version="1.0" encoding="utf-8"?>
<sst xmlns="http://schemas.openxmlformats.org/spreadsheetml/2006/main" count="306" uniqueCount="153">
  <si>
    <t>Aパート</t>
    <phoneticPr fontId="2"/>
  </si>
  <si>
    <t>Bパート</t>
    <phoneticPr fontId="2"/>
  </si>
  <si>
    <t>Cパート</t>
    <phoneticPr fontId="2"/>
  </si>
  <si>
    <t>Dパート</t>
    <phoneticPr fontId="2"/>
  </si>
  <si>
    <t>（２）日程</t>
  </si>
  <si>
    <t>会場：</t>
    <phoneticPr fontId="2"/>
  </si>
  <si>
    <t>役員集合</t>
    <rPh sb="0" eb="2">
      <t>ヤクイン</t>
    </rPh>
    <rPh sb="2" eb="4">
      <t>シュウゴウ</t>
    </rPh>
    <phoneticPr fontId="6"/>
  </si>
  <si>
    <t>監督会議</t>
    <rPh sb="0" eb="2">
      <t>カントク</t>
    </rPh>
    <rPh sb="2" eb="4">
      <t>カイギ</t>
    </rPh>
    <phoneticPr fontId="6"/>
  </si>
  <si>
    <t>開会式</t>
    <rPh sb="0" eb="2">
      <t>カイカイ</t>
    </rPh>
    <rPh sb="2" eb="3">
      <t>シキ</t>
    </rPh>
    <phoneticPr fontId="6"/>
  </si>
  <si>
    <t>①</t>
  </si>
  <si>
    <t>予選リーグ</t>
    <rPh sb="0" eb="2">
      <t>ヨセン</t>
    </rPh>
    <phoneticPr fontId="6"/>
  </si>
  <si>
    <t>②</t>
  </si>
  <si>
    <t>〃</t>
  </si>
  <si>
    <t>③</t>
  </si>
  <si>
    <t>④</t>
  </si>
  <si>
    <t>⑤</t>
  </si>
  <si>
    <t>⑥</t>
  </si>
  <si>
    <t>⑦</t>
  </si>
  <si>
    <t>⑩</t>
    <phoneticPr fontId="3"/>
  </si>
  <si>
    <t>開会式　次第</t>
    <rPh sb="0" eb="2">
      <t>カイカイ</t>
    </rPh>
    <rPh sb="2" eb="3">
      <t>シキ</t>
    </rPh>
    <rPh sb="4" eb="6">
      <t>シダイ</t>
    </rPh>
    <phoneticPr fontId="6"/>
  </si>
  <si>
    <t>１．初めの言葉</t>
    <rPh sb="2" eb="3">
      <t>ハジ</t>
    </rPh>
    <rPh sb="5" eb="7">
      <t>コトバ</t>
    </rPh>
    <phoneticPr fontId="6"/>
  </si>
  <si>
    <t>２．主催者あいさつ</t>
    <rPh sb="2" eb="5">
      <t>シュサイシャ</t>
    </rPh>
    <phoneticPr fontId="6"/>
  </si>
  <si>
    <t>３．選手宣誓</t>
    <rPh sb="2" eb="4">
      <t>センシュ</t>
    </rPh>
    <rPh sb="4" eb="6">
      <t>センセイ</t>
    </rPh>
    <phoneticPr fontId="6"/>
  </si>
  <si>
    <t>４．競技上の注意</t>
    <rPh sb="2" eb="4">
      <t>キョウギ</t>
    </rPh>
    <rPh sb="4" eb="5">
      <t>ジョウ</t>
    </rPh>
    <rPh sb="6" eb="8">
      <t>チュウイ</t>
    </rPh>
    <phoneticPr fontId="6"/>
  </si>
  <si>
    <t>５．終わりの言葉</t>
    <rPh sb="2" eb="3">
      <t>オ</t>
    </rPh>
    <rPh sb="6" eb="8">
      <t>コトバ</t>
    </rPh>
    <phoneticPr fontId="6"/>
  </si>
  <si>
    <t>閉会式　次第</t>
    <rPh sb="0" eb="3">
      <t>ヘイカイシキ</t>
    </rPh>
    <rPh sb="4" eb="6">
      <t>シダイ</t>
    </rPh>
    <phoneticPr fontId="6"/>
  </si>
  <si>
    <t>１，初めの言葉</t>
    <rPh sb="2" eb="3">
      <t>ハジ</t>
    </rPh>
    <rPh sb="5" eb="7">
      <t>コトバ</t>
    </rPh>
    <phoneticPr fontId="6"/>
  </si>
  <si>
    <t>２，成績発表</t>
    <rPh sb="2" eb="4">
      <t>セイセキ</t>
    </rPh>
    <rPh sb="4" eb="6">
      <t>ハッピョウ</t>
    </rPh>
    <phoneticPr fontId="6"/>
  </si>
  <si>
    <t>３，表彰</t>
    <rPh sb="2" eb="4">
      <t>ヒョウショウ</t>
    </rPh>
    <phoneticPr fontId="6"/>
  </si>
  <si>
    <t>４．講評</t>
    <rPh sb="2" eb="4">
      <t>コウヒョウ</t>
    </rPh>
    <phoneticPr fontId="6"/>
  </si>
  <si>
    <t>Aパート</t>
    <phoneticPr fontId="3"/>
  </si>
  <si>
    <t>№</t>
    <phoneticPr fontId="3"/>
  </si>
  <si>
    <t>チーム名</t>
    <rPh sb="3" eb="4">
      <t>メイ</t>
    </rPh>
    <phoneticPr fontId="3"/>
  </si>
  <si>
    <t>勝点表</t>
  </si>
  <si>
    <t>勝</t>
  </si>
  <si>
    <t>負</t>
    <rPh sb="0" eb="1">
      <t>マ</t>
    </rPh>
    <phoneticPr fontId="3"/>
  </si>
  <si>
    <t>敗</t>
  </si>
  <si>
    <t>得
点</t>
    <phoneticPr fontId="3"/>
  </si>
  <si>
    <t>勝
点</t>
    <phoneticPr fontId="3"/>
  </si>
  <si>
    <t>勝点
順位</t>
    <phoneticPr fontId="3"/>
  </si>
  <si>
    <t>ﾄｰﾀﾙ
順位</t>
    <phoneticPr fontId="3"/>
  </si>
  <si>
    <t>星取表</t>
  </si>
  <si>
    <t>位</t>
    <rPh sb="0" eb="1">
      <t>イ</t>
    </rPh>
    <phoneticPr fontId="3"/>
  </si>
  <si>
    <t>得失点</t>
  </si>
  <si>
    <t>-</t>
    <phoneticPr fontId="3"/>
  </si>
  <si>
    <t>Bパート</t>
    <phoneticPr fontId="3"/>
  </si>
  <si>
    <t>Ｃパート</t>
    <phoneticPr fontId="3"/>
  </si>
  <si>
    <t>Ｄパート</t>
    <phoneticPr fontId="3"/>
  </si>
  <si>
    <t>決勝トーナメント</t>
    <rPh sb="0" eb="2">
      <t>ケッショウ</t>
    </rPh>
    <phoneticPr fontId="3"/>
  </si>
  <si>
    <t>B1位</t>
    <rPh sb="2" eb="3">
      <t>イ</t>
    </rPh>
    <phoneticPr fontId="2"/>
  </si>
  <si>
    <t>C1位</t>
    <rPh sb="2" eb="3">
      <t>イ</t>
    </rPh>
    <phoneticPr fontId="2"/>
  </si>
  <si>
    <t>D1位</t>
    <rPh sb="2" eb="3">
      <t>イ</t>
    </rPh>
    <phoneticPr fontId="2"/>
  </si>
  <si>
    <t>閉会式</t>
    <rPh sb="0" eb="3">
      <t>ヘイカイシキ</t>
    </rPh>
    <phoneticPr fontId="2"/>
  </si>
  <si>
    <t>（１）期日</t>
    <phoneticPr fontId="2"/>
  </si>
  <si>
    <t>⑭</t>
    <phoneticPr fontId="2"/>
  </si>
  <si>
    <t>片付け</t>
    <phoneticPr fontId="2"/>
  </si>
  <si>
    <t>A1位</t>
    <rPh sb="2" eb="3">
      <t>イ</t>
    </rPh>
    <phoneticPr fontId="3"/>
  </si>
  <si>
    <t>B2位</t>
    <rPh sb="2" eb="3">
      <t>イ</t>
    </rPh>
    <phoneticPr fontId="2"/>
  </si>
  <si>
    <t>C2位</t>
    <rPh sb="2" eb="3">
      <t>イ</t>
    </rPh>
    <phoneticPr fontId="2"/>
  </si>
  <si>
    <t>D2位</t>
    <rPh sb="2" eb="3">
      <t>イ</t>
    </rPh>
    <phoneticPr fontId="2"/>
  </si>
  <si>
    <t>A2位</t>
    <rPh sb="2" eb="3">
      <t>イ</t>
    </rPh>
    <phoneticPr fontId="3"/>
  </si>
  <si>
    <t>-</t>
    <phoneticPr fontId="2"/>
  </si>
  <si>
    <t>田尻SSS</t>
    <rPh sb="0" eb="2">
      <t>タジリ</t>
    </rPh>
    <phoneticPr fontId="2"/>
  </si>
  <si>
    <t>FC.リーベル</t>
    <phoneticPr fontId="2"/>
  </si>
  <si>
    <t>第13回 OFA Boys(U-10) ＆ Girlsサッカーフェスティバル　予選リーグ成績</t>
    <rPh sb="39" eb="41">
      <t>ヨセン</t>
    </rPh>
    <rPh sb="44" eb="46">
      <t>セイセキ</t>
    </rPh>
    <phoneticPr fontId="3"/>
  </si>
  <si>
    <t>カティオーラPramo</t>
    <phoneticPr fontId="2"/>
  </si>
  <si>
    <t>鶴崎SSS</t>
    <rPh sb="0" eb="2">
      <t>ツルサキ</t>
    </rPh>
    <phoneticPr fontId="2"/>
  </si>
  <si>
    <t>FC大野</t>
    <rPh sb="2" eb="4">
      <t>オオノ</t>
    </rPh>
    <phoneticPr fontId="2"/>
  </si>
  <si>
    <t>失
点</t>
    <phoneticPr fontId="2"/>
  </si>
  <si>
    <t>碩田SSS</t>
    <rPh sb="0" eb="2">
      <t>セキデン</t>
    </rPh>
    <phoneticPr fontId="2"/>
  </si>
  <si>
    <t>三佐SSS</t>
    <rPh sb="0" eb="2">
      <t>ミサ</t>
    </rPh>
    <phoneticPr fontId="2"/>
  </si>
  <si>
    <t>中津沖代JSC</t>
    <rPh sb="0" eb="4">
      <t>ナカツオキダイ</t>
    </rPh>
    <phoneticPr fontId="2"/>
  </si>
  <si>
    <t>日出SSS</t>
    <rPh sb="0" eb="2">
      <t>ヒジ</t>
    </rPh>
    <phoneticPr fontId="2"/>
  </si>
  <si>
    <t>試合時間　10分－3分休憩－10分</t>
    <rPh sb="0" eb="4">
      <t>シアイジカン</t>
    </rPh>
    <rPh sb="7" eb="8">
      <t>フン</t>
    </rPh>
    <rPh sb="10" eb="11">
      <t>フン</t>
    </rPh>
    <rPh sb="11" eb="13">
      <t>キュウケイ</t>
    </rPh>
    <rPh sb="16" eb="17">
      <t>フン</t>
    </rPh>
    <phoneticPr fontId="2"/>
  </si>
  <si>
    <t>分</t>
    <rPh sb="0" eb="1">
      <t>ブン</t>
    </rPh>
    <phoneticPr fontId="3"/>
  </si>
  <si>
    <t>得点</t>
    <phoneticPr fontId="3"/>
  </si>
  <si>
    <t>失点</t>
    <phoneticPr fontId="3"/>
  </si>
  <si>
    <t>勝点</t>
    <phoneticPr fontId="3"/>
  </si>
  <si>
    <t>★２位トーナメント</t>
    <rPh sb="2" eb="3">
      <t>イ</t>
    </rPh>
    <phoneticPr fontId="2"/>
  </si>
  <si>
    <t>★１位トーナメント</t>
    <rPh sb="2" eb="3">
      <t>イ</t>
    </rPh>
    <phoneticPr fontId="2"/>
  </si>
  <si>
    <t>Cパート</t>
    <phoneticPr fontId="3"/>
  </si>
  <si>
    <t>Dパート</t>
    <phoneticPr fontId="3"/>
  </si>
  <si>
    <t>日出SSS</t>
    <rPh sb="0" eb="2">
      <t>ヒジ</t>
    </rPh>
    <phoneticPr fontId="3"/>
  </si>
  <si>
    <t>FC.リーベル</t>
    <phoneticPr fontId="3"/>
  </si>
  <si>
    <t>鶴崎SSS</t>
    <rPh sb="0" eb="2">
      <t>ツルサキ</t>
    </rPh>
    <phoneticPr fontId="3"/>
  </si>
  <si>
    <t>FC大野</t>
    <rPh sb="2" eb="4">
      <t>オオノ</t>
    </rPh>
    <phoneticPr fontId="3"/>
  </si>
  <si>
    <t>三佐SSS</t>
    <rPh sb="0" eb="2">
      <t>ミサ</t>
    </rPh>
    <phoneticPr fontId="3"/>
  </si>
  <si>
    <t>分</t>
    <rPh sb="0" eb="1">
      <t>ワ</t>
    </rPh>
    <phoneticPr fontId="3"/>
  </si>
  <si>
    <t>（一社）大分県サッカー協会4種委員会委員長　仲野 昭博</t>
    <rPh sb="1" eb="2">
      <t>１</t>
    </rPh>
    <rPh sb="2" eb="3">
      <t>シャ</t>
    </rPh>
    <rPh sb="4" eb="6">
      <t>オオイタ</t>
    </rPh>
    <rPh sb="6" eb="7">
      <t>ケン</t>
    </rPh>
    <rPh sb="11" eb="13">
      <t>キョウカイ</t>
    </rPh>
    <rPh sb="14" eb="15">
      <t>シュ</t>
    </rPh>
    <rPh sb="15" eb="18">
      <t>イインカイ</t>
    </rPh>
    <rPh sb="18" eb="21">
      <t>イインチョウ</t>
    </rPh>
    <rPh sb="22" eb="24">
      <t>ナカノ</t>
    </rPh>
    <rPh sb="25" eb="27">
      <t>アキヒロ</t>
    </rPh>
    <phoneticPr fontId="6"/>
  </si>
  <si>
    <t>（一社）大分県サッカー協会ジュニア副委員長　津守 一雄</t>
    <rPh sb="17" eb="18">
      <t>フク</t>
    </rPh>
    <rPh sb="20" eb="21">
      <t>チョウ</t>
    </rPh>
    <rPh sb="22" eb="24">
      <t>ツモリ</t>
    </rPh>
    <rPh sb="25" eb="27">
      <t>カズオ</t>
    </rPh>
    <phoneticPr fontId="3"/>
  </si>
  <si>
    <t>（一社）大分県サッカー協会4種審判委員長　毛藤 勇三</t>
    <rPh sb="1" eb="2">
      <t>１</t>
    </rPh>
    <rPh sb="2" eb="3">
      <t>シャ</t>
    </rPh>
    <rPh sb="4" eb="6">
      <t>オオイタ</t>
    </rPh>
    <rPh sb="6" eb="7">
      <t>ケン</t>
    </rPh>
    <rPh sb="11" eb="13">
      <t>キョウカイ</t>
    </rPh>
    <rPh sb="14" eb="15">
      <t>シュ</t>
    </rPh>
    <rPh sb="15" eb="17">
      <t>シンパン</t>
    </rPh>
    <rPh sb="17" eb="20">
      <t>イインチョウ</t>
    </rPh>
    <rPh sb="21" eb="23">
      <t>モウトウ</t>
    </rPh>
    <rPh sb="24" eb="26">
      <t>ユウゾウ</t>
    </rPh>
    <phoneticPr fontId="6"/>
  </si>
  <si>
    <t>進行　大分県サッカー協会4種委員会女子担当　田尻 貴志</t>
    <rPh sb="0" eb="2">
      <t>シンコウ</t>
    </rPh>
    <rPh sb="3" eb="6">
      <t>オオイタケン</t>
    </rPh>
    <rPh sb="10" eb="12">
      <t>キョウカイ</t>
    </rPh>
    <rPh sb="13" eb="14">
      <t>シュ</t>
    </rPh>
    <rPh sb="14" eb="16">
      <t>イイン</t>
    </rPh>
    <rPh sb="16" eb="17">
      <t>カイ</t>
    </rPh>
    <rPh sb="17" eb="19">
      <t>ジョシ</t>
    </rPh>
    <rPh sb="19" eb="21">
      <t>タントウ</t>
    </rPh>
    <rPh sb="22" eb="24">
      <t>タジリ</t>
    </rPh>
    <rPh sb="25" eb="27">
      <t>タカシ</t>
    </rPh>
    <phoneticPr fontId="6"/>
  </si>
  <si>
    <t>-</t>
  </si>
  <si>
    <t>第14回 OFA Boys(U-10) ＆ Girlsサッカーフェスティバル
組合せ</t>
    <rPh sb="0" eb="1">
      <t>ダイ</t>
    </rPh>
    <rPh sb="3" eb="4">
      <t>カイ</t>
    </rPh>
    <rPh sb="39" eb="41">
      <t>クミアワ</t>
    </rPh>
    <phoneticPr fontId="3"/>
  </si>
  <si>
    <t>第14回 OFA Boys(U-10) ＆ Girlsサッカーフェスティバル　日程</t>
    <rPh sb="39" eb="41">
      <t>ニッテイ</t>
    </rPh>
    <phoneticPr fontId="6"/>
  </si>
  <si>
    <t>令和８年１０月１０日（土）</t>
    <rPh sb="0" eb="2">
      <t>レイワ</t>
    </rPh>
    <rPh sb="3" eb="4">
      <t>ネン</t>
    </rPh>
    <rPh sb="11" eb="12">
      <t>ド</t>
    </rPh>
    <phoneticPr fontId="6"/>
  </si>
  <si>
    <t>大道SSS</t>
    <rPh sb="0" eb="2">
      <t>オオミチ</t>
    </rPh>
    <phoneticPr fontId="2"/>
  </si>
  <si>
    <t>中津沖代JSC</t>
    <rPh sb="0" eb="2">
      <t>ナカツ</t>
    </rPh>
    <rPh sb="2" eb="4">
      <t>オキダイ</t>
    </rPh>
    <phoneticPr fontId="2"/>
  </si>
  <si>
    <t>西部地区合同</t>
    <rPh sb="0" eb="4">
      <t>セイブチク</t>
    </rPh>
    <rPh sb="4" eb="6">
      <t>ゴウドウ</t>
    </rPh>
    <phoneticPr fontId="2"/>
  </si>
  <si>
    <t>南大分SS</t>
    <rPh sb="0" eb="3">
      <t>ミナミオオイタ</t>
    </rPh>
    <phoneticPr fontId="2"/>
  </si>
  <si>
    <t>四日市南SSC</t>
    <rPh sb="0" eb="3">
      <t>ヨッカイチ</t>
    </rPh>
    <rPh sb="3" eb="4">
      <t>ミナミ</t>
    </rPh>
    <phoneticPr fontId="2"/>
  </si>
  <si>
    <t>フレンドリー</t>
    <phoneticPr fontId="2"/>
  </si>
  <si>
    <t>2位TM</t>
    <rPh sb="1" eb="2">
      <t>イ</t>
    </rPh>
    <phoneticPr fontId="2"/>
  </si>
  <si>
    <t>1位TM</t>
    <rPh sb="1" eb="2">
      <t>イ</t>
    </rPh>
    <phoneticPr fontId="2"/>
  </si>
  <si>
    <t>⑧</t>
    <phoneticPr fontId="2"/>
  </si>
  <si>
    <t>⑨</t>
    <phoneticPr fontId="3"/>
  </si>
  <si>
    <t>⑪</t>
    <phoneticPr fontId="2"/>
  </si>
  <si>
    <t>⑫</t>
    <phoneticPr fontId="3"/>
  </si>
  <si>
    <t>⑬</t>
    <phoneticPr fontId="2"/>
  </si>
  <si>
    <t>協会人工芝Ａコート(北側)</t>
    <rPh sb="0" eb="5">
      <t>キョウカイジンコウシバ</t>
    </rPh>
    <rPh sb="10" eb="12">
      <t>キタガワ</t>
    </rPh>
    <phoneticPr fontId="6"/>
  </si>
  <si>
    <t>協会人工芝Ｂコート(南側)</t>
    <rPh sb="0" eb="2">
      <t>キョウカイ</t>
    </rPh>
    <rPh sb="2" eb="4">
      <t>ジンコウ</t>
    </rPh>
    <rPh sb="4" eb="5">
      <t>シバ</t>
    </rPh>
    <rPh sb="10" eb="12">
      <t>ミナミガワ</t>
    </rPh>
    <phoneticPr fontId="6"/>
  </si>
  <si>
    <t>昨年度優勝チーム　中津沖代JSC</t>
    <rPh sb="0" eb="3">
      <t>サクネンド</t>
    </rPh>
    <rPh sb="3" eb="5">
      <t>ユウショウ</t>
    </rPh>
    <rPh sb="9" eb="13">
      <t>ナカツオキダイ</t>
    </rPh>
    <phoneticPr fontId="6"/>
  </si>
  <si>
    <t>　※1位トーナメントの優勝、準優勝、第3位</t>
    <rPh sb="3" eb="4">
      <t>イ</t>
    </rPh>
    <rPh sb="11" eb="13">
      <t>ユウショウ</t>
    </rPh>
    <rPh sb="14" eb="17">
      <t>ジュンユウショウ</t>
    </rPh>
    <rPh sb="18" eb="19">
      <t>ダイ</t>
    </rPh>
    <rPh sb="20" eb="21">
      <t>イ</t>
    </rPh>
    <phoneticPr fontId="2"/>
  </si>
  <si>
    <t>（一社）大分県サッカー協会4種委員会副員長　仲野　昭博</t>
    <rPh sb="1" eb="2">
      <t>１</t>
    </rPh>
    <rPh sb="2" eb="3">
      <t>シャ</t>
    </rPh>
    <rPh sb="4" eb="6">
      <t>オオイタ</t>
    </rPh>
    <rPh sb="6" eb="7">
      <t>ケン</t>
    </rPh>
    <rPh sb="11" eb="13">
      <t>キョウカイ</t>
    </rPh>
    <rPh sb="14" eb="15">
      <t>シュ</t>
    </rPh>
    <rPh sb="15" eb="18">
      <t>イインカイ</t>
    </rPh>
    <rPh sb="18" eb="19">
      <t>フク</t>
    </rPh>
    <rPh sb="19" eb="20">
      <t>イン</t>
    </rPh>
    <rPh sb="20" eb="21">
      <t>チョウ</t>
    </rPh>
    <rPh sb="22" eb="24">
      <t>ナカノ</t>
    </rPh>
    <rPh sb="25" eb="27">
      <t>アキヒロ</t>
    </rPh>
    <phoneticPr fontId="6"/>
  </si>
  <si>
    <t>田尻SSS</t>
    <phoneticPr fontId="3"/>
  </si>
  <si>
    <t>大道SSS</t>
    <rPh sb="0" eb="2">
      <t>オオミチ</t>
    </rPh>
    <phoneticPr fontId="3"/>
  </si>
  <si>
    <t>西部地区合同</t>
    <rPh sb="0" eb="4">
      <t>セイブチク</t>
    </rPh>
    <rPh sb="4" eb="6">
      <t>ゴウドウ</t>
    </rPh>
    <phoneticPr fontId="3"/>
  </si>
  <si>
    <t>碩田SSS</t>
    <phoneticPr fontId="3"/>
  </si>
  <si>
    <t>四日市南SSC</t>
    <rPh sb="0" eb="3">
      <t>ヨッカイチ</t>
    </rPh>
    <rPh sb="3" eb="4">
      <t>ミナミ</t>
    </rPh>
    <phoneticPr fontId="3"/>
  </si>
  <si>
    <t>★フレンドリーリーグ</t>
    <phoneticPr fontId="2"/>
  </si>
  <si>
    <t>会場図（大分県サッカー協会人工芝グランド）</t>
  </si>
  <si>
    <t>９：３０～</t>
    <phoneticPr fontId="6"/>
  </si>
  <si>
    <t>９：５５～</t>
    <phoneticPr fontId="6"/>
  </si>
  <si>
    <t>１０：２０～</t>
    <phoneticPr fontId="3"/>
  </si>
  <si>
    <t>１０：４５～</t>
    <phoneticPr fontId="3"/>
  </si>
  <si>
    <t>１１：１０～</t>
    <phoneticPr fontId="2"/>
  </si>
  <si>
    <t>１１：３５～</t>
    <phoneticPr fontId="3"/>
  </si>
  <si>
    <t>１２：００～</t>
    <phoneticPr fontId="3"/>
  </si>
  <si>
    <t>１３：００～</t>
    <phoneticPr fontId="3"/>
  </si>
  <si>
    <t>１３：２５～</t>
    <phoneticPr fontId="3"/>
  </si>
  <si>
    <t>１３：５０～</t>
    <phoneticPr fontId="3"/>
  </si>
  <si>
    <t>１４：１５～</t>
    <phoneticPr fontId="6"/>
  </si>
  <si>
    <t>１４：４０～</t>
    <phoneticPr fontId="3"/>
  </si>
  <si>
    <t>１５：０５～</t>
    <phoneticPr fontId="3"/>
  </si>
  <si>
    <t>１５：３０～</t>
    <phoneticPr fontId="2"/>
  </si>
  <si>
    <t>９：００～</t>
    <phoneticPr fontId="2"/>
  </si>
  <si>
    <t>８：５０～</t>
    <phoneticPr fontId="6"/>
  </si>
  <si>
    <t>８：３０～</t>
    <phoneticPr fontId="2"/>
  </si>
  <si>
    <t>中津沖代JSC</t>
    <phoneticPr fontId="2"/>
  </si>
  <si>
    <t>田尻SSS</t>
    <phoneticPr fontId="2"/>
  </si>
  <si>
    <t>碩田SSS</t>
    <phoneticPr fontId="2"/>
  </si>
  <si>
    <t>大道SSS</t>
    <phoneticPr fontId="2"/>
  </si>
  <si>
    <t>鶴崎SSS</t>
    <phoneticPr fontId="2"/>
  </si>
  <si>
    <t>三佐SSS</t>
    <phoneticPr fontId="2"/>
  </si>
  <si>
    <t>南大分SS</t>
    <rPh sb="2" eb="3">
      <t>イ</t>
    </rPh>
    <phoneticPr fontId="2"/>
  </si>
  <si>
    <t>南大分SS</t>
    <phoneticPr fontId="2"/>
  </si>
  <si>
    <t>西部地区合同</t>
    <phoneticPr fontId="2"/>
  </si>
  <si>
    <t>FC大野</t>
    <phoneticPr fontId="2"/>
  </si>
  <si>
    <t>日出SSS</t>
    <phoneticPr fontId="2"/>
  </si>
  <si>
    <t>四日市南SSC</t>
    <phoneticPr fontId="2"/>
  </si>
  <si>
    <t>※2</t>
    <phoneticPr fontId="2"/>
  </si>
  <si>
    <t>※1</t>
    <phoneticPr fontId="2"/>
  </si>
  <si>
    <t>※当該チームによるPK結果</t>
    <rPh sb="1" eb="3">
      <t>トウガイ</t>
    </rPh>
    <rPh sb="11" eb="13">
      <t>ケッカ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</si>
</sst>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2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24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4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theme="1"/>
      </top>
      <bottom style="medium">
        <color theme="1"/>
      </bottom>
      <diagonal/>
    </border>
    <border>
      <left style="medium">
        <color indexed="64"/>
      </left>
      <right/>
      <top style="thin">
        <color theme="1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medium">
        <color theme="1"/>
      </bottom>
      <diagonal/>
    </border>
    <border>
      <left/>
      <right style="thin">
        <color indexed="64"/>
      </right>
      <top style="thin">
        <color theme="1"/>
      </top>
      <bottom style="medium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n">
        <color indexed="64"/>
      </top>
      <bottom style="thick">
        <color rgb="FFFF0000"/>
      </bottom>
      <diagonal/>
    </border>
  </borders>
  <cellStyleXfs count="4">
    <xf numFmtId="0" fontId="0" fillId="0" borderId="0">
      <alignment vertical="center"/>
    </xf>
    <xf numFmtId="0" fontId="4" fillId="0" borderId="0"/>
    <xf numFmtId="0" fontId="7" fillId="0" borderId="0"/>
    <xf numFmtId="0" fontId="4" fillId="0" borderId="0">
      <alignment vertical="center"/>
    </xf>
  </cellStyleXfs>
  <cellXfs count="266">
    <xf numFmtId="0" fontId="0" fillId="0" borderId="0" xfId="0">
      <alignment vertical="center"/>
    </xf>
    <xf numFmtId="0" fontId="4" fillId="0" borderId="0" xfId="1"/>
    <xf numFmtId="0" fontId="4" fillId="0" borderId="2" xfId="1" applyBorder="1"/>
    <xf numFmtId="0" fontId="4" fillId="0" borderId="4" xfId="1" applyBorder="1"/>
    <xf numFmtId="0" fontId="4" fillId="0" borderId="6" xfId="1" applyBorder="1"/>
    <xf numFmtId="0" fontId="4" fillId="0" borderId="7" xfId="1" applyBorder="1" applyAlignment="1">
      <alignment vertical="center"/>
    </xf>
    <xf numFmtId="20" fontId="4" fillId="0" borderId="8" xfId="1" applyNumberFormat="1" applyBorder="1" applyAlignment="1">
      <alignment vertical="center"/>
    </xf>
    <xf numFmtId="0" fontId="4" fillId="0" borderId="4" xfId="1" applyBorder="1" applyAlignment="1">
      <alignment vertical="center"/>
    </xf>
    <xf numFmtId="0" fontId="4" fillId="0" borderId="9" xfId="1" applyBorder="1" applyAlignment="1">
      <alignment vertical="center"/>
    </xf>
    <xf numFmtId="0" fontId="4" fillId="0" borderId="2" xfId="1" applyBorder="1" applyAlignment="1">
      <alignment vertical="center"/>
    </xf>
    <xf numFmtId="0" fontId="4" fillId="0" borderId="10" xfId="1" applyBorder="1" applyAlignment="1">
      <alignment vertical="center"/>
    </xf>
    <xf numFmtId="0" fontId="4" fillId="0" borderId="2" xfId="1" applyBorder="1" applyAlignment="1">
      <alignment vertical="center" shrinkToFit="1"/>
    </xf>
    <xf numFmtId="0" fontId="4" fillId="0" borderId="18" xfId="1" applyBorder="1"/>
    <xf numFmtId="0" fontId="6" fillId="0" borderId="0" xfId="1" applyFont="1"/>
    <xf numFmtId="0" fontId="4" fillId="0" borderId="10" xfId="1" applyBorder="1"/>
    <xf numFmtId="0" fontId="4" fillId="0" borderId="28" xfId="1" applyBorder="1"/>
    <xf numFmtId="0" fontId="4" fillId="0" borderId="29" xfId="1" applyBorder="1"/>
    <xf numFmtId="0" fontId="4" fillId="0" borderId="30" xfId="1" applyBorder="1"/>
    <xf numFmtId="0" fontId="4" fillId="0" borderId="11" xfId="1" applyBorder="1" applyAlignment="1">
      <alignment horizontal="center"/>
    </xf>
    <xf numFmtId="0" fontId="4" fillId="0" borderId="23" xfId="1" applyBorder="1" applyAlignment="1">
      <alignment horizontal="center"/>
    </xf>
    <xf numFmtId="0" fontId="4" fillId="0" borderId="10" xfId="1" applyBorder="1" applyAlignment="1">
      <alignment horizontal="center"/>
    </xf>
    <xf numFmtId="0" fontId="4" fillId="0" borderId="27" xfId="1" applyBorder="1" applyAlignment="1">
      <alignment horizontal="center"/>
    </xf>
    <xf numFmtId="0" fontId="4" fillId="0" borderId="19" xfId="1" applyBorder="1" applyAlignment="1">
      <alignment horizontal="center"/>
    </xf>
    <xf numFmtId="0" fontId="4" fillId="0" borderId="21" xfId="1" applyBorder="1" applyAlignment="1">
      <alignment horizontal="center"/>
    </xf>
    <xf numFmtId="0" fontId="4" fillId="0" borderId="4" xfId="1" applyBorder="1" applyAlignment="1">
      <alignment horizontal="center"/>
    </xf>
    <xf numFmtId="0" fontId="4" fillId="0" borderId="24" xfId="1" applyBorder="1" applyAlignment="1">
      <alignment horizontal="center"/>
    </xf>
    <xf numFmtId="0" fontId="4" fillId="0" borderId="22" xfId="1" applyBorder="1" applyAlignment="1">
      <alignment horizontal="center"/>
    </xf>
    <xf numFmtId="0" fontId="4" fillId="0" borderId="6" xfId="1" applyBorder="1" applyAlignment="1">
      <alignment horizontal="center"/>
    </xf>
    <xf numFmtId="0" fontId="4" fillId="0" borderId="25" xfId="1" applyBorder="1" applyAlignment="1">
      <alignment horizontal="center"/>
    </xf>
    <xf numFmtId="0" fontId="4" fillId="0" borderId="14" xfId="1" applyBorder="1" applyAlignment="1">
      <alignment horizontal="center"/>
    </xf>
    <xf numFmtId="0" fontId="4" fillId="0" borderId="3" xfId="1" applyBorder="1" applyAlignment="1">
      <alignment horizontal="center" vertical="center"/>
    </xf>
    <xf numFmtId="0" fontId="4" fillId="0" borderId="21" xfId="1" applyBorder="1" applyAlignment="1">
      <alignment horizontal="center" vertical="center"/>
    </xf>
    <xf numFmtId="0" fontId="4" fillId="0" borderId="23" xfId="1" applyBorder="1" applyAlignment="1">
      <alignment horizontal="center" vertical="center"/>
    </xf>
    <xf numFmtId="0" fontId="4" fillId="0" borderId="28" xfId="1" applyBorder="1" applyAlignment="1">
      <alignment horizontal="centerContinuous"/>
    </xf>
    <xf numFmtId="0" fontId="4" fillId="0" borderId="31" xfId="1" applyBorder="1" applyAlignment="1">
      <alignment horizontal="centerContinuous"/>
    </xf>
    <xf numFmtId="0" fontId="4" fillId="0" borderId="32" xfId="1" applyBorder="1" applyAlignment="1">
      <alignment horizontal="centerContinuous"/>
    </xf>
    <xf numFmtId="0" fontId="4" fillId="0" borderId="30" xfId="1" applyBorder="1" applyAlignment="1">
      <alignment horizontal="centerContinuous"/>
    </xf>
    <xf numFmtId="0" fontId="4" fillId="0" borderId="33" xfId="1" applyBorder="1" applyAlignment="1">
      <alignment horizontal="centerContinuous"/>
    </xf>
    <xf numFmtId="0" fontId="4" fillId="0" borderId="34" xfId="1" applyBorder="1" applyAlignment="1">
      <alignment vertical="center"/>
    </xf>
    <xf numFmtId="0" fontId="4" fillId="0" borderId="5" xfId="1" applyBorder="1" applyAlignment="1">
      <alignment vertical="center"/>
    </xf>
    <xf numFmtId="0" fontId="4" fillId="0" borderId="36" xfId="1" applyBorder="1" applyAlignment="1">
      <alignment vertical="center"/>
    </xf>
    <xf numFmtId="0" fontId="4" fillId="0" borderId="37" xfId="1" applyBorder="1" applyAlignment="1">
      <alignment vertical="center"/>
    </xf>
    <xf numFmtId="0" fontId="4" fillId="0" borderId="38" xfId="1" applyBorder="1" applyAlignment="1">
      <alignment horizontal="center" vertical="center"/>
    </xf>
    <xf numFmtId="0" fontId="4" fillId="0" borderId="41" xfId="1" applyBorder="1" applyAlignment="1">
      <alignment vertical="center"/>
    </xf>
    <xf numFmtId="20" fontId="4" fillId="0" borderId="5" xfId="1" applyNumberFormat="1" applyBorder="1"/>
    <xf numFmtId="0" fontId="4" fillId="4" borderId="7" xfId="1" applyFill="1" applyBorder="1" applyAlignment="1">
      <alignment horizontal="center" vertical="center" shrinkToFit="1"/>
    </xf>
    <xf numFmtId="0" fontId="4" fillId="4" borderId="26" xfId="1" applyFill="1" applyBorder="1" applyAlignment="1">
      <alignment horizontal="center" vertical="center" shrinkToFit="1"/>
    </xf>
    <xf numFmtId="0" fontId="4" fillId="4" borderId="4" xfId="1" applyFill="1" applyBorder="1" applyAlignment="1">
      <alignment horizontal="center" vertical="center" shrinkToFit="1"/>
    </xf>
    <xf numFmtId="0" fontId="4" fillId="4" borderId="24" xfId="1" applyFill="1" applyBorder="1" applyAlignment="1">
      <alignment horizontal="center" vertical="center" shrinkToFit="1"/>
    </xf>
    <xf numFmtId="0" fontId="4" fillId="5" borderId="11" xfId="1" applyFill="1" applyBorder="1" applyAlignment="1">
      <alignment horizontal="center" vertical="center" shrinkToFit="1"/>
    </xf>
    <xf numFmtId="0" fontId="4" fillId="5" borderId="24" xfId="1" applyFill="1" applyBorder="1" applyAlignment="1">
      <alignment horizontal="center" vertical="center" shrinkToFit="1"/>
    </xf>
    <xf numFmtId="0" fontId="10" fillId="0" borderId="0" xfId="2" applyFont="1" applyAlignment="1" applyProtection="1">
      <alignment horizontal="center" vertical="center" shrinkToFit="1"/>
      <protection locked="0"/>
    </xf>
    <xf numFmtId="20" fontId="4" fillId="0" borderId="2" xfId="1" applyNumberFormat="1" applyBorder="1" applyAlignment="1">
      <alignment vertical="center"/>
    </xf>
    <xf numFmtId="0" fontId="4" fillId="0" borderId="4" xfId="1" applyBorder="1" applyAlignment="1">
      <alignment horizontal="center" vertical="center" shrinkToFit="1"/>
    </xf>
    <xf numFmtId="0" fontId="4" fillId="0" borderId="24" xfId="1" applyBorder="1" applyAlignment="1">
      <alignment horizontal="center" vertical="center" shrinkToFit="1"/>
    </xf>
    <xf numFmtId="0" fontId="4" fillId="0" borderId="11" xfId="1" applyBorder="1" applyAlignment="1">
      <alignment horizontal="center" vertical="center" shrinkToFit="1"/>
    </xf>
    <xf numFmtId="0" fontId="4" fillId="0" borderId="10" xfId="1" applyBorder="1" applyAlignment="1">
      <alignment horizontal="center" vertical="center" shrinkToFit="1"/>
    </xf>
    <xf numFmtId="0" fontId="4" fillId="0" borderId="27" xfId="1" applyBorder="1" applyAlignment="1">
      <alignment horizontal="center" vertical="center" shrinkToFit="1"/>
    </xf>
    <xf numFmtId="0" fontId="4" fillId="0" borderId="19" xfId="1" applyBorder="1" applyAlignment="1">
      <alignment horizontal="center" vertical="center" shrinkToFit="1"/>
    </xf>
    <xf numFmtId="0" fontId="4" fillId="0" borderId="34" xfId="1" applyBorder="1" applyAlignment="1">
      <alignment horizontal="center" vertical="center" shrinkToFit="1"/>
    </xf>
    <xf numFmtId="0" fontId="4" fillId="0" borderId="35" xfId="1" applyBorder="1" applyAlignment="1">
      <alignment horizontal="center" vertical="center" shrinkToFit="1"/>
    </xf>
    <xf numFmtId="0" fontId="4" fillId="0" borderId="20" xfId="1" applyBorder="1" applyAlignment="1">
      <alignment horizontal="center" vertical="center" shrinkToFit="1"/>
    </xf>
    <xf numFmtId="0" fontId="4" fillId="0" borderId="36" xfId="1" applyBorder="1" applyAlignment="1">
      <alignment horizontal="center" vertical="center" shrinkToFit="1"/>
    </xf>
    <xf numFmtId="0" fontId="4" fillId="0" borderId="39" xfId="1" applyBorder="1" applyAlignment="1">
      <alignment horizontal="center" vertical="center" shrinkToFit="1"/>
    </xf>
    <xf numFmtId="0" fontId="4" fillId="0" borderId="40" xfId="1" applyBorder="1" applyAlignment="1">
      <alignment horizontal="center" vertical="center" shrinkToFit="1"/>
    </xf>
    <xf numFmtId="0" fontId="4" fillId="5" borderId="7" xfId="1" applyFill="1" applyBorder="1" applyAlignment="1">
      <alignment horizontal="center" vertical="center" shrinkToFit="1"/>
    </xf>
    <xf numFmtId="0" fontId="4" fillId="5" borderId="26" xfId="1" applyFill="1" applyBorder="1" applyAlignment="1">
      <alignment horizontal="center" vertical="center" shrinkToFit="1"/>
    </xf>
    <xf numFmtId="0" fontId="4" fillId="6" borderId="4" xfId="1" applyFill="1" applyBorder="1" applyAlignment="1">
      <alignment horizontal="center" vertical="center" shrinkToFit="1"/>
    </xf>
    <xf numFmtId="0" fontId="4" fillId="6" borderId="24" xfId="1" applyFill="1" applyBorder="1" applyAlignment="1">
      <alignment horizontal="center" vertical="center" shrinkToFit="1"/>
    </xf>
    <xf numFmtId="0" fontId="0" fillId="0" borderId="0" xfId="0" applyAlignment="1"/>
    <xf numFmtId="0" fontId="10" fillId="0" borderId="0" xfId="0" applyFont="1" applyAlignment="1"/>
    <xf numFmtId="0" fontId="11" fillId="0" borderId="0" xfId="1" applyFont="1"/>
    <xf numFmtId="0" fontId="12" fillId="0" borderId="13" xfId="2" applyFont="1" applyBorder="1" applyAlignment="1">
      <alignment horizontal="center" vertical="center" shrinkToFit="1"/>
    </xf>
    <xf numFmtId="0" fontId="12" fillId="0" borderId="48" xfId="2" applyFont="1" applyBorder="1" applyAlignment="1">
      <alignment horizontal="center" vertical="center" shrinkToFit="1"/>
    </xf>
    <xf numFmtId="0" fontId="13" fillId="0" borderId="13" xfId="2" applyFont="1" applyBorder="1" applyAlignment="1">
      <alignment horizontal="center" vertical="center" shrinkToFit="1"/>
    </xf>
    <xf numFmtId="0" fontId="1" fillId="0" borderId="0" xfId="0" applyFont="1" applyAlignment="1">
      <alignment vertical="center" wrapText="1" shrinkToFit="1"/>
    </xf>
    <xf numFmtId="0" fontId="9" fillId="0" borderId="0" xfId="0" applyFont="1">
      <alignment vertical="center"/>
    </xf>
    <xf numFmtId="0" fontId="4" fillId="0" borderId="0" xfId="1" applyAlignment="1">
      <alignment vertical="center"/>
    </xf>
    <xf numFmtId="0" fontId="4" fillId="0" borderId="0" xfId="1" applyAlignment="1">
      <alignment horizontal="left" vertical="center"/>
    </xf>
    <xf numFmtId="0" fontId="14" fillId="0" borderId="0" xfId="1" applyFont="1" applyAlignment="1">
      <alignment vertical="center"/>
    </xf>
    <xf numFmtId="0" fontId="15" fillId="0" borderId="0" xfId="1" applyFont="1" applyAlignment="1">
      <alignment horizontal="left" vertical="center"/>
    </xf>
    <xf numFmtId="0" fontId="15" fillId="0" borderId="0" xfId="1" applyFont="1" applyAlignment="1">
      <alignment vertical="center"/>
    </xf>
    <xf numFmtId="0" fontId="15" fillId="0" borderId="1" xfId="1" applyFont="1" applyBorder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6" fillId="0" borderId="0" xfId="2" applyFont="1" applyAlignment="1">
      <alignment horizontal="centerContinuous" vertical="center"/>
    </xf>
    <xf numFmtId="0" fontId="16" fillId="0" borderId="0" xfId="2" applyFont="1" applyAlignment="1">
      <alignment horizontal="centerContinuous" vertical="center"/>
    </xf>
    <xf numFmtId="0" fontId="4" fillId="0" borderId="0" xfId="1" applyAlignment="1">
      <alignment horizontal="centerContinuous" vertical="center"/>
    </xf>
    <xf numFmtId="0" fontId="6" fillId="0" borderId="0" xfId="2" applyFont="1" applyAlignment="1" applyProtection="1">
      <alignment horizontal="center" vertical="center"/>
      <protection locked="0"/>
    </xf>
    <xf numFmtId="0" fontId="6" fillId="0" borderId="0" xfId="2" applyFont="1" applyAlignment="1">
      <alignment horizontal="center" vertical="center"/>
    </xf>
    <xf numFmtId="0" fontId="16" fillId="0" borderId="0" xfId="2" applyFont="1" applyAlignment="1">
      <alignment vertical="center"/>
    </xf>
    <xf numFmtId="0" fontId="4" fillId="0" borderId="0" xfId="2" applyFont="1" applyAlignment="1">
      <alignment horizontal="center" vertical="center"/>
    </xf>
    <xf numFmtId="0" fontId="17" fillId="0" borderId="0" xfId="2" applyFont="1" applyAlignment="1">
      <alignment horizontal="left" vertical="center"/>
    </xf>
    <xf numFmtId="0" fontId="1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2" fillId="2" borderId="5" xfId="2" applyFont="1" applyFill="1" applyBorder="1" applyAlignment="1">
      <alignment horizontal="center" vertical="center" shrinkToFit="1"/>
    </xf>
    <xf numFmtId="0" fontId="12" fillId="2" borderId="12" xfId="2" applyFont="1" applyFill="1" applyBorder="1" applyAlignment="1">
      <alignment horizontal="center" vertical="center" shrinkToFit="1"/>
    </xf>
    <xf numFmtId="0" fontId="12" fillId="2" borderId="14" xfId="2" applyFont="1" applyFill="1" applyBorder="1" applyAlignment="1">
      <alignment horizontal="center" vertical="center" shrinkToFit="1"/>
    </xf>
    <xf numFmtId="0" fontId="12" fillId="0" borderId="15" xfId="2" applyFont="1" applyBorder="1" applyAlignment="1">
      <alignment horizontal="center" vertical="center" shrinkToFit="1"/>
    </xf>
    <xf numFmtId="0" fontId="12" fillId="0" borderId="16" xfId="2" applyFont="1" applyBorder="1" applyAlignment="1">
      <alignment horizontal="center" vertical="center" shrinkToFit="1"/>
    </xf>
    <xf numFmtId="0" fontId="12" fillId="0" borderId="17" xfId="2" applyFont="1" applyBorder="1" applyAlignment="1">
      <alignment horizontal="center" vertical="center" shrinkToFit="1"/>
    </xf>
    <xf numFmtId="0" fontId="12" fillId="7" borderId="5" xfId="2" applyFont="1" applyFill="1" applyBorder="1" applyAlignment="1">
      <alignment horizontal="center" vertical="center" shrinkToFit="1"/>
    </xf>
    <xf numFmtId="0" fontId="12" fillId="7" borderId="12" xfId="2" applyFont="1" applyFill="1" applyBorder="1" applyAlignment="1">
      <alignment horizontal="center" vertical="center" shrinkToFit="1"/>
    </xf>
    <xf numFmtId="0" fontId="12" fillId="7" borderId="44" xfId="2" applyFont="1" applyFill="1" applyBorder="1" applyAlignment="1">
      <alignment horizontal="center" vertical="center" shrinkToFit="1"/>
    </xf>
    <xf numFmtId="0" fontId="12" fillId="2" borderId="18" xfId="2" applyFont="1" applyFill="1" applyBorder="1" applyAlignment="1">
      <alignment horizontal="center" vertical="center" shrinkToFit="1"/>
    </xf>
    <xf numFmtId="0" fontId="12" fillId="2" borderId="13" xfId="2" applyFont="1" applyFill="1" applyBorder="1" applyAlignment="1">
      <alignment horizontal="center" vertical="center" shrinkToFit="1"/>
    </xf>
    <xf numFmtId="0" fontId="12" fillId="2" borderId="19" xfId="2" applyFont="1" applyFill="1" applyBorder="1" applyAlignment="1">
      <alignment horizontal="center" vertical="center" shrinkToFit="1"/>
    </xf>
    <xf numFmtId="0" fontId="12" fillId="0" borderId="18" xfId="2" applyFont="1" applyBorder="1" applyAlignment="1">
      <alignment horizontal="center" vertical="center" shrinkToFit="1"/>
    </xf>
    <xf numFmtId="0" fontId="12" fillId="0" borderId="19" xfId="2" applyFont="1" applyBorder="1" applyAlignment="1">
      <alignment horizontal="center" vertical="center" shrinkToFit="1"/>
    </xf>
    <xf numFmtId="0" fontId="12" fillId="7" borderId="18" xfId="2" applyFont="1" applyFill="1" applyBorder="1" applyAlignment="1">
      <alignment horizontal="center" vertical="center" shrinkToFit="1"/>
    </xf>
    <xf numFmtId="0" fontId="12" fillId="7" borderId="13" xfId="2" applyFont="1" applyFill="1" applyBorder="1" applyAlignment="1">
      <alignment horizontal="center" vertical="center" shrinkToFit="1"/>
    </xf>
    <xf numFmtId="0" fontId="12" fillId="7" borderId="43" xfId="2" applyFont="1" applyFill="1" applyBorder="1" applyAlignment="1">
      <alignment horizontal="center" vertical="center" shrinkToFit="1"/>
    </xf>
    <xf numFmtId="0" fontId="12" fillId="7" borderId="14" xfId="2" applyFont="1" applyFill="1" applyBorder="1" applyAlignment="1">
      <alignment horizontal="center" vertical="center" shrinkToFit="1"/>
    </xf>
    <xf numFmtId="0" fontId="12" fillId="0" borderId="42" xfId="2" applyFont="1" applyBorder="1" applyAlignment="1">
      <alignment horizontal="center" vertical="center" shrinkToFit="1"/>
    </xf>
    <xf numFmtId="0" fontId="4" fillId="3" borderId="0" xfId="1" applyFill="1" applyAlignment="1">
      <alignment vertical="center"/>
    </xf>
    <xf numFmtId="0" fontId="12" fillId="7" borderId="19" xfId="2" applyFont="1" applyFill="1" applyBorder="1" applyAlignment="1">
      <alignment horizontal="center" vertical="center" shrinkToFit="1"/>
    </xf>
    <xf numFmtId="0" fontId="12" fillId="0" borderId="47" xfId="2" applyFont="1" applyBorder="1" applyAlignment="1">
      <alignment horizontal="center" vertical="center" shrinkToFit="1"/>
    </xf>
    <xf numFmtId="0" fontId="12" fillId="0" borderId="49" xfId="2" applyFont="1" applyBorder="1" applyAlignment="1">
      <alignment horizontal="center" vertical="center" shrinkToFit="1"/>
    </xf>
    <xf numFmtId="0" fontId="12" fillId="0" borderId="50" xfId="2" applyFont="1" applyBorder="1" applyAlignment="1">
      <alignment horizontal="center" vertical="center" shrinkToFit="1"/>
    </xf>
    <xf numFmtId="0" fontId="12" fillId="2" borderId="44" xfId="2" applyFont="1" applyFill="1" applyBorder="1" applyAlignment="1">
      <alignment horizontal="center" vertical="center" shrinkToFit="1"/>
    </xf>
    <xf numFmtId="0" fontId="12" fillId="2" borderId="43" xfId="2" applyFont="1" applyFill="1" applyBorder="1" applyAlignment="1">
      <alignment horizontal="center" vertical="center" shrinkToFit="1"/>
    </xf>
    <xf numFmtId="0" fontId="14" fillId="0" borderId="0" xfId="3" applyFont="1" applyAlignment="1">
      <alignment horizontal="left" vertical="center" shrinkToFit="1"/>
    </xf>
    <xf numFmtId="0" fontId="14" fillId="0" borderId="0" xfId="3" applyFont="1" applyAlignment="1">
      <alignment horizontal="center" vertical="center" shrinkToFit="1"/>
    </xf>
    <xf numFmtId="0" fontId="16" fillId="0" borderId="0" xfId="2" applyFont="1" applyAlignment="1">
      <alignment horizontal="center" vertical="center" shrinkToFit="1"/>
    </xf>
    <xf numFmtId="0" fontId="14" fillId="0" borderId="0" xfId="2" applyFont="1" applyAlignment="1">
      <alignment horizontal="center" vertical="center" shrinkToFit="1"/>
    </xf>
    <xf numFmtId="0" fontId="10" fillId="0" borderId="0" xfId="2" applyFont="1" applyAlignment="1">
      <alignment horizontal="center" vertical="center" shrinkToFit="1"/>
    </xf>
    <xf numFmtId="0" fontId="10" fillId="0" borderId="0" xfId="2" applyFont="1" applyAlignment="1">
      <alignment horizontal="right" vertical="center" shrinkToFit="1"/>
    </xf>
    <xf numFmtId="0" fontId="14" fillId="0" borderId="0" xfId="2" applyFont="1" applyAlignment="1">
      <alignment horizontal="left" vertical="center" shrinkToFit="1"/>
    </xf>
    <xf numFmtId="0" fontId="17" fillId="0" borderId="0" xfId="1" applyFont="1" applyAlignment="1">
      <alignment horizontal="left" vertical="center"/>
    </xf>
    <xf numFmtId="0" fontId="1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3" fillId="2" borderId="13" xfId="2" applyFont="1" applyFill="1" applyBorder="1" applyAlignment="1">
      <alignment horizontal="center" vertical="center" shrinkToFit="1"/>
    </xf>
    <xf numFmtId="0" fontId="12" fillId="0" borderId="43" xfId="2" applyFont="1" applyBorder="1" applyAlignment="1">
      <alignment horizontal="center" vertical="center" shrinkToFit="1"/>
    </xf>
    <xf numFmtId="0" fontId="12" fillId="0" borderId="0" xfId="1" applyFont="1" applyAlignment="1">
      <alignment horizontal="left" vertical="center"/>
    </xf>
    <xf numFmtId="0" fontId="12" fillId="0" borderId="0" xfId="1" applyFont="1" applyAlignment="1">
      <alignment vertical="center"/>
    </xf>
    <xf numFmtId="0" fontId="14" fillId="0" borderId="0" xfId="2" applyFont="1" applyAlignment="1">
      <alignment horizontal="center" vertical="center" wrapText="1" shrinkToFit="1"/>
    </xf>
    <xf numFmtId="0" fontId="4" fillId="0" borderId="13" xfId="1" applyBorder="1" applyAlignment="1">
      <alignment vertical="center"/>
    </xf>
    <xf numFmtId="0" fontId="4" fillId="0" borderId="19" xfId="1" applyBorder="1" applyAlignment="1">
      <alignment vertical="center"/>
    </xf>
    <xf numFmtId="0" fontId="4" fillId="0" borderId="12" xfId="1" applyBorder="1" applyAlignment="1">
      <alignment vertical="center"/>
    </xf>
    <xf numFmtId="0" fontId="4" fillId="0" borderId="14" xfId="1" applyBorder="1" applyAlignment="1">
      <alignment vertical="center"/>
    </xf>
    <xf numFmtId="0" fontId="4" fillId="0" borderId="18" xfId="1" applyBorder="1" applyAlignment="1">
      <alignment vertical="center"/>
    </xf>
    <xf numFmtId="0" fontId="4" fillId="0" borderId="20" xfId="1" applyBorder="1" applyAlignment="1">
      <alignment horizontal="right" vertical="center"/>
    </xf>
    <xf numFmtId="0" fontId="4" fillId="0" borderId="20" xfId="1" applyBorder="1" applyAlignment="1">
      <alignment vertical="center"/>
    </xf>
    <xf numFmtId="0" fontId="16" fillId="0" borderId="0" xfId="1" applyFont="1" applyAlignment="1">
      <alignment vertical="center"/>
    </xf>
    <xf numFmtId="0" fontId="4" fillId="0" borderId="46" xfId="1" applyBorder="1" applyAlignment="1">
      <alignment vertical="center"/>
    </xf>
    <xf numFmtId="0" fontId="16" fillId="0" borderId="13" xfId="1" applyFont="1" applyBorder="1" applyAlignment="1">
      <alignment vertical="center"/>
    </xf>
    <xf numFmtId="0" fontId="4" fillId="0" borderId="0" xfId="1" applyAlignment="1">
      <alignment horizontal="right" vertical="center"/>
    </xf>
    <xf numFmtId="0" fontId="4" fillId="0" borderId="0" xfId="1" applyAlignment="1">
      <alignment horizontal="center" vertical="center"/>
    </xf>
    <xf numFmtId="0" fontId="4" fillId="0" borderId="0" xfId="1" applyAlignment="1">
      <alignment vertical="center" wrapText="1"/>
    </xf>
    <xf numFmtId="0" fontId="4" fillId="0" borderId="0" xfId="1" applyAlignment="1">
      <alignment horizontal="center" vertical="center" wrapText="1"/>
    </xf>
    <xf numFmtId="0" fontId="4" fillId="0" borderId="51" xfId="1" applyBorder="1" applyAlignment="1">
      <alignment horizontal="centerContinuous"/>
    </xf>
    <xf numFmtId="0" fontId="4" fillId="0" borderId="2" xfId="1" applyBorder="1" applyAlignment="1">
      <alignment horizontal="center"/>
    </xf>
    <xf numFmtId="0" fontId="4" fillId="0" borderId="5" xfId="1" applyBorder="1" applyAlignment="1">
      <alignment horizontal="center"/>
    </xf>
    <xf numFmtId="0" fontId="4" fillId="0" borderId="29" xfId="1" applyBorder="1" applyAlignment="1">
      <alignment horizontal="centerContinuous"/>
    </xf>
    <xf numFmtId="0" fontId="4" fillId="0" borderId="54" xfId="1" applyBorder="1" applyAlignment="1">
      <alignment horizontal="center"/>
    </xf>
    <xf numFmtId="0" fontId="4" fillId="0" borderId="55" xfId="1" applyBorder="1" applyAlignment="1">
      <alignment horizontal="center"/>
    </xf>
    <xf numFmtId="0" fontId="4" fillId="0" borderId="56" xfId="1" applyBorder="1" applyAlignment="1">
      <alignment horizontal="center"/>
    </xf>
    <xf numFmtId="0" fontId="4" fillId="0" borderId="53" xfId="1" applyBorder="1" applyAlignment="1">
      <alignment horizontal="center"/>
    </xf>
    <xf numFmtId="0" fontId="4" fillId="0" borderId="12" xfId="1" applyBorder="1" applyAlignment="1">
      <alignment horizontal="center"/>
    </xf>
    <xf numFmtId="0" fontId="4" fillId="0" borderId="37" xfId="1" applyBorder="1" applyAlignment="1">
      <alignment horizontal="center" vertical="center" shrinkToFit="1"/>
    </xf>
    <xf numFmtId="0" fontId="4" fillId="0" borderId="58" xfId="1" quotePrefix="1" applyBorder="1" applyAlignment="1">
      <alignment horizontal="center" vertical="center" shrinkToFit="1"/>
    </xf>
    <xf numFmtId="0" fontId="4" fillId="0" borderId="40" xfId="1" quotePrefix="1" applyBorder="1" applyAlignment="1">
      <alignment horizontal="center" vertical="center" shrinkToFit="1"/>
    </xf>
    <xf numFmtId="0" fontId="8" fillId="0" borderId="58" xfId="1" quotePrefix="1" applyFont="1" applyBorder="1" applyAlignment="1">
      <alignment horizontal="center" vertical="center" wrapText="1"/>
    </xf>
    <xf numFmtId="0" fontId="4" fillId="0" borderId="53" xfId="1" quotePrefix="1" applyBorder="1" applyAlignment="1">
      <alignment horizontal="center" vertical="center" wrapText="1"/>
    </xf>
    <xf numFmtId="0" fontId="4" fillId="0" borderId="8" xfId="1" applyBorder="1" applyAlignment="1">
      <alignment horizontal="center" vertical="center" shrinkToFit="1"/>
    </xf>
    <xf numFmtId="0" fontId="4" fillId="0" borderId="57" xfId="1" quotePrefix="1" applyBorder="1" applyAlignment="1">
      <alignment horizontal="center" vertical="center"/>
    </xf>
    <xf numFmtId="0" fontId="4" fillId="0" borderId="2" xfId="1" applyBorder="1" applyAlignment="1">
      <alignment horizontal="center" vertical="center" shrinkToFit="1"/>
    </xf>
    <xf numFmtId="0" fontId="4" fillId="0" borderId="53" xfId="1" quotePrefix="1" applyBorder="1" applyAlignment="1">
      <alignment horizontal="center" vertical="center"/>
    </xf>
    <xf numFmtId="0" fontId="4" fillId="0" borderId="53" xfId="1" applyBorder="1" applyAlignment="1">
      <alignment horizontal="center" vertical="center"/>
    </xf>
    <xf numFmtId="0" fontId="4" fillId="0" borderId="18" xfId="1" applyBorder="1" applyAlignment="1">
      <alignment horizontal="center" vertical="center" shrinkToFit="1"/>
    </xf>
    <xf numFmtId="0" fontId="4" fillId="0" borderId="13" xfId="1" quotePrefix="1" applyBorder="1" applyAlignment="1">
      <alignment horizontal="center" vertical="center" shrinkToFit="1"/>
    </xf>
    <xf numFmtId="0" fontId="4" fillId="0" borderId="13" xfId="1" quotePrefix="1" applyBorder="1" applyAlignment="1">
      <alignment horizontal="center" vertical="center" wrapText="1"/>
    </xf>
    <xf numFmtId="0" fontId="4" fillId="0" borderId="9" xfId="1" applyBorder="1" applyAlignment="1">
      <alignment horizontal="center" vertical="center" shrinkToFit="1"/>
    </xf>
    <xf numFmtId="0" fontId="4" fillId="0" borderId="12" xfId="1" quotePrefix="1" applyBorder="1" applyAlignment="1">
      <alignment horizontal="center" vertical="center" wrapText="1"/>
    </xf>
    <xf numFmtId="0" fontId="4" fillId="0" borderId="0" xfId="1" quotePrefix="1" applyAlignment="1">
      <alignment horizontal="center" vertical="center" wrapText="1"/>
    </xf>
    <xf numFmtId="0" fontId="4" fillId="0" borderId="52" xfId="1" quotePrefix="1" applyBorder="1" applyAlignment="1">
      <alignment horizontal="center" vertical="center"/>
    </xf>
    <xf numFmtId="0" fontId="4" fillId="0" borderId="11" xfId="1" quotePrefix="1" applyBorder="1" applyAlignment="1">
      <alignment horizontal="center" vertical="center"/>
    </xf>
    <xf numFmtId="0" fontId="4" fillId="0" borderId="11" xfId="1" quotePrefix="1" applyBorder="1" applyAlignment="1">
      <alignment horizontal="center" vertical="center" wrapText="1"/>
    </xf>
    <xf numFmtId="0" fontId="4" fillId="0" borderId="19" xfId="1" quotePrefix="1" applyBorder="1" applyAlignment="1">
      <alignment horizontal="center" vertical="center" shrinkToFit="1"/>
    </xf>
    <xf numFmtId="0" fontId="4" fillId="0" borderId="0" xfId="1" quotePrefix="1" applyAlignment="1">
      <alignment horizontal="center" vertical="center" shrinkToFit="1"/>
    </xf>
    <xf numFmtId="0" fontId="4" fillId="0" borderId="20" xfId="1" quotePrefix="1" applyBorder="1" applyAlignment="1">
      <alignment horizontal="center" vertical="center" shrinkToFit="1"/>
    </xf>
    <xf numFmtId="0" fontId="6" fillId="0" borderId="1" xfId="2" applyFont="1" applyBorder="1" applyAlignment="1" applyProtection="1">
      <alignment horizontal="center" vertical="center" shrinkToFit="1"/>
      <protection locked="0"/>
    </xf>
    <xf numFmtId="0" fontId="15" fillId="0" borderId="1" xfId="1" applyFont="1" applyBorder="1" applyAlignment="1">
      <alignment horizontal="center" vertical="center"/>
    </xf>
    <xf numFmtId="0" fontId="10" fillId="0" borderId="11" xfId="2" applyFont="1" applyBorder="1" applyAlignment="1" applyProtection="1">
      <alignment horizontal="center" vertical="center" shrinkToFit="1"/>
      <protection locked="0"/>
    </xf>
    <xf numFmtId="0" fontId="10" fillId="0" borderId="1" xfId="2" applyFont="1" applyBorder="1" applyAlignment="1" applyProtection="1">
      <alignment horizontal="center" vertical="center" shrinkToFit="1"/>
      <protection locked="0"/>
    </xf>
    <xf numFmtId="0" fontId="16" fillId="0" borderId="2" xfId="2" applyFont="1" applyBorder="1" applyAlignment="1">
      <alignment horizontal="center" vertical="center" shrinkToFit="1"/>
    </xf>
    <xf numFmtId="0" fontId="16" fillId="0" borderId="11" xfId="2" applyFont="1" applyBorder="1" applyAlignment="1">
      <alignment horizontal="center" vertical="center" shrinkToFit="1"/>
    </xf>
    <xf numFmtId="0" fontId="6" fillId="0" borderId="11" xfId="2" applyFont="1" applyBorder="1" applyAlignment="1">
      <alignment horizontal="right" shrinkToFit="1"/>
    </xf>
    <xf numFmtId="0" fontId="14" fillId="0" borderId="1" xfId="2" applyFont="1" applyBorder="1" applyAlignment="1">
      <alignment horizontal="center" vertical="center" shrinkToFit="1"/>
    </xf>
    <xf numFmtId="0" fontId="14" fillId="0" borderId="5" xfId="2" applyFont="1" applyBorder="1" applyAlignment="1">
      <alignment horizontal="center" vertical="center" shrinkToFit="1"/>
    </xf>
    <xf numFmtId="0" fontId="14" fillId="0" borderId="14" xfId="2" applyFont="1" applyBorder="1" applyAlignment="1">
      <alignment horizontal="center" vertical="center" shrinkToFit="1"/>
    </xf>
    <xf numFmtId="0" fontId="14" fillId="0" borderId="18" xfId="2" applyFont="1" applyBorder="1" applyAlignment="1">
      <alignment horizontal="center" vertical="center" shrinkToFit="1"/>
    </xf>
    <xf numFmtId="0" fontId="14" fillId="0" borderId="19" xfId="2" applyFont="1" applyBorder="1" applyAlignment="1">
      <alignment horizontal="center" vertical="center" shrinkToFit="1"/>
    </xf>
    <xf numFmtId="0" fontId="10" fillId="0" borderId="5" xfId="2" applyFont="1" applyBorder="1" applyAlignment="1">
      <alignment horizontal="center" vertical="center" shrinkToFit="1"/>
    </xf>
    <xf numFmtId="0" fontId="10" fillId="0" borderId="18" xfId="2" applyFont="1" applyBorder="1" applyAlignment="1">
      <alignment horizontal="center" vertical="center" shrinkToFit="1"/>
    </xf>
    <xf numFmtId="0" fontId="14" fillId="0" borderId="12" xfId="2" applyFont="1" applyBorder="1" applyAlignment="1">
      <alignment horizontal="center" vertical="center" shrinkToFit="1"/>
    </xf>
    <xf numFmtId="0" fontId="14" fillId="0" borderId="13" xfId="2" applyFont="1" applyBorder="1" applyAlignment="1">
      <alignment horizontal="center" vertical="center" shrinkToFit="1"/>
    </xf>
    <xf numFmtId="0" fontId="10" fillId="0" borderId="2" xfId="2" applyFont="1" applyBorder="1" applyAlignment="1">
      <alignment horizontal="right" vertical="center" shrinkToFit="1"/>
    </xf>
    <xf numFmtId="0" fontId="6" fillId="0" borderId="1" xfId="2" applyFont="1" applyBorder="1" applyAlignment="1">
      <alignment horizontal="center" vertical="center" wrapText="1" shrinkToFit="1"/>
    </xf>
    <xf numFmtId="0" fontId="6" fillId="0" borderId="45" xfId="2" applyFont="1" applyBorder="1" applyAlignment="1" applyProtection="1">
      <alignment horizontal="center" vertical="center" shrinkToFit="1"/>
      <protection locked="0"/>
    </xf>
    <xf numFmtId="0" fontId="6" fillId="0" borderId="1" xfId="2" applyFont="1" applyBorder="1" applyAlignment="1" applyProtection="1">
      <alignment horizontal="center" vertical="center" wrapText="1" shrinkToFit="1"/>
      <protection locked="0"/>
    </xf>
    <xf numFmtId="0" fontId="6" fillId="0" borderId="1" xfId="2" applyFont="1" applyBorder="1" applyAlignment="1">
      <alignment horizontal="center" vertical="center" shrinkToFit="1"/>
    </xf>
    <xf numFmtId="0" fontId="14" fillId="0" borderId="11" xfId="2" applyFont="1" applyBorder="1" applyAlignment="1">
      <alignment horizontal="center" vertical="center" shrinkToFit="1"/>
    </xf>
    <xf numFmtId="0" fontId="14" fillId="0" borderId="2" xfId="2" applyFont="1" applyBorder="1" applyAlignment="1">
      <alignment horizontal="center" vertical="center" shrinkToFit="1"/>
    </xf>
    <xf numFmtId="0" fontId="6" fillId="0" borderId="11" xfId="2" applyFont="1" applyBorder="1" applyAlignment="1">
      <alignment horizontal="center" vertical="center" shrinkToFit="1"/>
    </xf>
    <xf numFmtId="0" fontId="6" fillId="0" borderId="5" xfId="3" applyFont="1" applyBorder="1" applyAlignment="1">
      <alignment horizontal="center" vertical="center" shrinkToFit="1"/>
    </xf>
    <xf numFmtId="0" fontId="6" fillId="0" borderId="12" xfId="3" applyFont="1" applyBorder="1" applyAlignment="1">
      <alignment horizontal="center" vertical="center" shrinkToFit="1"/>
    </xf>
    <xf numFmtId="0" fontId="6" fillId="0" borderId="14" xfId="3" applyFont="1" applyBorder="1" applyAlignment="1">
      <alignment horizontal="center" vertical="center" shrinkToFit="1"/>
    </xf>
    <xf numFmtId="0" fontId="6" fillId="0" borderId="18" xfId="3" applyFont="1" applyBorder="1" applyAlignment="1">
      <alignment horizontal="center" vertical="center" shrinkToFit="1"/>
    </xf>
    <xf numFmtId="0" fontId="6" fillId="0" borderId="13" xfId="3" applyFont="1" applyBorder="1" applyAlignment="1">
      <alignment horizontal="center" vertical="center" shrinkToFit="1"/>
    </xf>
    <xf numFmtId="0" fontId="6" fillId="0" borderId="19" xfId="3" applyFont="1" applyBorder="1" applyAlignment="1">
      <alignment horizontal="center" vertical="center" shrinkToFit="1"/>
    </xf>
    <xf numFmtId="0" fontId="6" fillId="0" borderId="5" xfId="3" applyFont="1" applyBorder="1" applyAlignment="1">
      <alignment horizontal="center" vertical="center" wrapText="1" shrinkToFit="1"/>
    </xf>
    <xf numFmtId="0" fontId="6" fillId="0" borderId="12" xfId="3" applyFont="1" applyBorder="1" applyAlignment="1">
      <alignment horizontal="center" vertical="center" wrapText="1" shrinkToFit="1"/>
    </xf>
    <xf numFmtId="0" fontId="6" fillId="0" borderId="14" xfId="3" applyFont="1" applyBorder="1" applyAlignment="1">
      <alignment horizontal="center" vertical="center" wrapText="1" shrinkToFit="1"/>
    </xf>
    <xf numFmtId="0" fontId="6" fillId="0" borderId="18" xfId="3" applyFont="1" applyBorder="1" applyAlignment="1">
      <alignment horizontal="center" vertical="center" wrapText="1" shrinkToFit="1"/>
    </xf>
    <xf numFmtId="0" fontId="6" fillId="0" borderId="13" xfId="3" applyFont="1" applyBorder="1" applyAlignment="1">
      <alignment horizontal="center" vertical="center" wrapText="1" shrinkToFit="1"/>
    </xf>
    <xf numFmtId="0" fontId="6" fillId="0" borderId="19" xfId="3" applyFont="1" applyBorder="1" applyAlignment="1">
      <alignment horizontal="center" vertical="center" wrapText="1" shrinkToFit="1"/>
    </xf>
    <xf numFmtId="0" fontId="6" fillId="0" borderId="11" xfId="2" applyFont="1" applyBorder="1" applyAlignment="1">
      <alignment horizontal="center" vertical="center" wrapText="1" shrinkToFit="1"/>
    </xf>
    <xf numFmtId="0" fontId="6" fillId="0" borderId="1" xfId="2" applyFont="1" applyBorder="1" applyAlignment="1">
      <alignment horizontal="center" vertical="center" textRotation="255" wrapText="1" shrinkToFit="1"/>
    </xf>
    <xf numFmtId="0" fontId="6" fillId="0" borderId="1" xfId="2" applyFont="1" applyBorder="1" applyAlignment="1">
      <alignment horizontal="center" vertical="center" wrapText="1" shrinkToFit="1" readingOrder="1"/>
    </xf>
    <xf numFmtId="0" fontId="4" fillId="0" borderId="1" xfId="1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 shrinkToFit="1"/>
    </xf>
    <xf numFmtId="0" fontId="4" fillId="0" borderId="5" xfId="1" applyBorder="1" applyAlignment="1">
      <alignment horizontal="center" vertical="center"/>
    </xf>
    <xf numFmtId="0" fontId="4" fillId="0" borderId="12" xfId="1" applyBorder="1" applyAlignment="1">
      <alignment horizontal="center" vertical="center"/>
    </xf>
    <xf numFmtId="0" fontId="4" fillId="0" borderId="14" xfId="1" applyBorder="1" applyAlignment="1">
      <alignment horizontal="center" vertical="center"/>
    </xf>
    <xf numFmtId="0" fontId="4" fillId="0" borderId="18" xfId="1" applyBorder="1" applyAlignment="1">
      <alignment horizontal="center" vertical="center"/>
    </xf>
    <xf numFmtId="0" fontId="4" fillId="0" borderId="13" xfId="1" applyBorder="1" applyAlignment="1">
      <alignment horizontal="center" vertical="center"/>
    </xf>
    <xf numFmtId="0" fontId="4" fillId="0" borderId="19" xfId="1" applyBorder="1" applyAlignment="1">
      <alignment horizontal="center" vertical="center"/>
    </xf>
    <xf numFmtId="0" fontId="4" fillId="0" borderId="0" xfId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14" fillId="0" borderId="0" xfId="1" applyFont="1" applyAlignment="1">
      <alignment horizontal="left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 wrapText="1" shrinkToFit="1"/>
    </xf>
    <xf numFmtId="0" fontId="10" fillId="0" borderId="59" xfId="2" applyFont="1" applyBorder="1" applyAlignment="1" applyProtection="1">
      <alignment horizontal="center" vertical="center" shrinkToFit="1"/>
      <protection locked="0"/>
    </xf>
    <xf numFmtId="0" fontId="10" fillId="0" borderId="12" xfId="2" applyFont="1" applyBorder="1" applyAlignment="1" applyProtection="1">
      <alignment horizontal="center" vertical="center" shrinkToFit="1"/>
      <protection locked="0"/>
    </xf>
    <xf numFmtId="0" fontId="10" fillId="0" borderId="14" xfId="2" applyFont="1" applyBorder="1" applyAlignment="1" applyProtection="1">
      <alignment horizontal="center" vertical="center" shrinkToFit="1"/>
      <protection locked="0"/>
    </xf>
    <xf numFmtId="0" fontId="10" fillId="0" borderId="60" xfId="2" applyFont="1" applyBorder="1" applyAlignment="1" applyProtection="1">
      <alignment horizontal="center" vertical="center" shrinkToFit="1"/>
      <protection locked="0"/>
    </xf>
    <xf numFmtId="0" fontId="10" fillId="0" borderId="13" xfId="2" applyFont="1" applyBorder="1" applyAlignment="1" applyProtection="1">
      <alignment horizontal="center" vertical="center" shrinkToFit="1"/>
      <protection locked="0"/>
    </xf>
    <xf numFmtId="0" fontId="10" fillId="0" borderId="19" xfId="2" applyFont="1" applyBorder="1" applyAlignment="1" applyProtection="1">
      <alignment horizontal="center" vertical="center" shrinkToFit="1"/>
      <protection locked="0"/>
    </xf>
    <xf numFmtId="0" fontId="6" fillId="0" borderId="59" xfId="2" applyFont="1" applyBorder="1" applyAlignment="1">
      <alignment horizontal="center" vertical="center" wrapText="1" shrinkToFit="1"/>
    </xf>
    <xf numFmtId="0" fontId="6" fillId="0" borderId="12" xfId="2" applyFont="1" applyBorder="1" applyAlignment="1">
      <alignment horizontal="center" vertical="center" wrapText="1" shrinkToFit="1"/>
    </xf>
    <xf numFmtId="0" fontId="6" fillId="0" borderId="14" xfId="2" applyFont="1" applyBorder="1" applyAlignment="1">
      <alignment horizontal="center" vertical="center" wrapText="1" shrinkToFit="1"/>
    </xf>
    <xf numFmtId="0" fontId="6" fillId="0" borderId="60" xfId="2" applyFont="1" applyBorder="1" applyAlignment="1">
      <alignment horizontal="center" vertical="center" wrapText="1" shrinkToFit="1"/>
    </xf>
    <xf numFmtId="0" fontId="6" fillId="0" borderId="13" xfId="2" applyFont="1" applyBorder="1" applyAlignment="1">
      <alignment horizontal="center" vertical="center" wrapText="1" shrinkToFit="1"/>
    </xf>
    <xf numFmtId="0" fontId="6" fillId="0" borderId="19" xfId="2" applyFont="1" applyBorder="1" applyAlignment="1">
      <alignment horizontal="center" vertical="center" wrapText="1" shrinkToFit="1"/>
    </xf>
    <xf numFmtId="0" fontId="19" fillId="0" borderId="0" xfId="1" applyFont="1" applyAlignment="1">
      <alignment horizontal="right" vertical="center"/>
    </xf>
    <xf numFmtId="0" fontId="18" fillId="0" borderId="11" xfId="2" applyFont="1" applyBorder="1" applyAlignment="1" applyProtection="1">
      <alignment horizontal="center" vertical="center" shrinkToFit="1"/>
      <protection locked="0"/>
    </xf>
    <xf numFmtId="0" fontId="18" fillId="0" borderId="1" xfId="2" applyFont="1" applyBorder="1" applyAlignment="1" applyProtection="1">
      <alignment horizontal="center" vertical="center" shrinkToFit="1"/>
      <protection locked="0"/>
    </xf>
    <xf numFmtId="0" fontId="4" fillId="0" borderId="0" xfId="1" applyBorder="1" applyAlignment="1">
      <alignment vertical="center"/>
    </xf>
    <xf numFmtId="0" fontId="4" fillId="0" borderId="61" xfId="1" applyBorder="1" applyAlignment="1">
      <alignment vertical="center"/>
    </xf>
    <xf numFmtId="0" fontId="4" fillId="0" borderId="62" xfId="1" applyBorder="1" applyAlignment="1">
      <alignment vertical="center"/>
    </xf>
    <xf numFmtId="0" fontId="16" fillId="0" borderId="19" xfId="1" applyFont="1" applyBorder="1" applyAlignment="1">
      <alignment vertical="center"/>
    </xf>
    <xf numFmtId="0" fontId="4" fillId="0" borderId="63" xfId="1" applyBorder="1" applyAlignment="1">
      <alignment vertical="center"/>
    </xf>
    <xf numFmtId="0" fontId="4" fillId="0" borderId="64" xfId="1" applyBorder="1" applyAlignment="1">
      <alignment vertical="center"/>
    </xf>
    <xf numFmtId="0" fontId="4" fillId="0" borderId="65" xfId="1" applyBorder="1" applyAlignment="1">
      <alignment vertical="center"/>
    </xf>
    <xf numFmtId="0" fontId="4" fillId="0" borderId="66" xfId="1" applyBorder="1" applyAlignment="1">
      <alignment vertical="center"/>
    </xf>
    <xf numFmtId="0" fontId="4" fillId="0" borderId="67" xfId="1" applyBorder="1" applyAlignment="1">
      <alignment vertical="center"/>
    </xf>
    <xf numFmtId="0" fontId="4" fillId="0" borderId="68" xfId="1" applyBorder="1" applyAlignment="1">
      <alignment vertical="center"/>
    </xf>
    <xf numFmtId="0" fontId="4" fillId="0" borderId="69" xfId="1" applyBorder="1" applyAlignment="1">
      <alignment vertical="center"/>
    </xf>
    <xf numFmtId="0" fontId="4" fillId="0" borderId="70" xfId="1" applyBorder="1" applyAlignment="1">
      <alignment vertical="center"/>
    </xf>
    <xf numFmtId="0" fontId="4" fillId="0" borderId="71" xfId="1" applyBorder="1" applyAlignment="1">
      <alignment vertical="center"/>
    </xf>
    <xf numFmtId="0" fontId="4" fillId="0" borderId="73" xfId="1" applyBorder="1" applyAlignment="1">
      <alignment vertical="center"/>
    </xf>
    <xf numFmtId="0" fontId="4" fillId="0" borderId="72" xfId="1" applyBorder="1" applyAlignment="1">
      <alignment vertical="center"/>
    </xf>
  </cellXfs>
  <cellStyles count="4">
    <cellStyle name="標準" xfId="0" builtinId="0"/>
    <cellStyle name="標準 2" xfId="1" xr:uid="{9F76C233-18C8-40B3-AB3D-9F38AD631B21}"/>
    <cellStyle name="標準_２０００年度春ﾘｰｸﾞ成績表" xfId="2" xr:uid="{F8C031AB-77CE-49FE-B0E1-C1D9274752BD}"/>
    <cellStyle name="標準_予選" xfId="3" xr:uid="{DC733F62-FB82-4061-8D42-9F0B1CC6AA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#1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#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1_2#3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4.xml><?xml version="1.0" encoding="utf-8"?>
<dgm:colorsDef xmlns:dgm="http://schemas.openxmlformats.org/drawingml/2006/diagram" xmlns:a="http://schemas.openxmlformats.org/drawingml/2006/main" uniqueId="urn:microsoft.com/office/officeart/2005/8/colors/accent1_2#4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5.xml><?xml version="1.0" encoding="utf-8"?>
<dgm:colorsDef xmlns:dgm="http://schemas.openxmlformats.org/drawingml/2006/diagram" xmlns:a="http://schemas.openxmlformats.org/drawingml/2006/main" uniqueId="urn:microsoft.com/office/officeart/2005/8/colors/accent1_2#5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A3B0D664-5D91-400C-83B9-236F05019EE8}" type="doc">
      <dgm:prSet loTypeId="urn:microsoft.com/office/officeart/2005/8/layout/cycle7" loCatId="cycle" qsTypeId="urn:microsoft.com/office/officeart/2005/8/quickstyle/simple1#1" qsCatId="simple" csTypeId="urn:microsoft.com/office/officeart/2005/8/colors/accent1_2#1" csCatId="accent1" phldr="1"/>
      <dgm:spPr/>
      <dgm:t>
        <a:bodyPr/>
        <a:lstStyle/>
        <a:p>
          <a:endParaRPr kumimoji="1" lang="ja-JP" altLang="en-US"/>
        </a:p>
      </dgm:t>
    </dgm:pt>
    <dgm:pt modelId="{852A5C72-1710-4239-9F6C-B8590A570C97}">
      <dgm:prSet phldrT="[テキスト]" custT="1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/>
      <dgm:t>
        <a:bodyPr/>
        <a:lstStyle/>
        <a:p>
          <a:r>
            <a:rPr kumimoji="1" lang="ja-JP" altLang="en-US" sz="1000"/>
            <a:t>田尻</a:t>
          </a:r>
          <a:r>
            <a:rPr kumimoji="1" lang="en-US" altLang="ja-JP" sz="1000"/>
            <a:t>SSS</a:t>
          </a:r>
        </a:p>
      </dgm:t>
    </dgm:pt>
    <dgm:pt modelId="{878E067E-4426-432B-A794-262BCC77E0F4}" type="parTrans" cxnId="{CB972B1E-0646-4419-8E59-80B5AC1F8032}">
      <dgm:prSet/>
      <dgm:spPr/>
      <dgm:t>
        <a:bodyPr/>
        <a:lstStyle/>
        <a:p>
          <a:endParaRPr kumimoji="1" lang="ja-JP" altLang="en-US">
            <a:solidFill>
              <a:sysClr val="windowText" lastClr="000000"/>
            </a:solidFill>
          </a:endParaRPr>
        </a:p>
      </dgm:t>
    </dgm:pt>
    <dgm:pt modelId="{14FFABCC-8716-4F06-9CB4-15901C786592}" type="sibTrans" cxnId="{CB972B1E-0646-4419-8E59-80B5AC1F8032}">
      <dgm:prSet/>
      <dgm:spPr/>
      <dgm:t>
        <a:bodyPr/>
        <a:lstStyle/>
        <a:p>
          <a:endParaRPr kumimoji="1" lang="ja-JP" altLang="en-US">
            <a:solidFill>
              <a:sysClr val="windowText" lastClr="000000"/>
            </a:solidFill>
          </a:endParaRPr>
        </a:p>
      </dgm:t>
    </dgm:pt>
    <dgm:pt modelId="{E31C809A-40C6-4B4B-B693-4D9578A87457}">
      <dgm:prSet phldrT="[テキスト]" custT="1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/>
      <dgm:t>
        <a:bodyPr/>
        <a:lstStyle/>
        <a:p>
          <a:r>
            <a:rPr kumimoji="1" lang="ja-JP" altLang="en-US" sz="1000"/>
            <a:t>大道</a:t>
          </a:r>
          <a:r>
            <a:rPr kumimoji="1" lang="en-US" altLang="ja-JP" sz="1000"/>
            <a:t>SSS</a:t>
          </a:r>
          <a:endParaRPr kumimoji="1" lang="ja-JP" altLang="en-US" sz="1000"/>
        </a:p>
      </dgm:t>
    </dgm:pt>
    <dgm:pt modelId="{CE860891-E230-4514-82D0-B86C85362458}" type="parTrans" cxnId="{59469F74-579B-498F-A651-93DFE8E67468}">
      <dgm:prSet/>
      <dgm:spPr/>
      <dgm:t>
        <a:bodyPr/>
        <a:lstStyle/>
        <a:p>
          <a:endParaRPr kumimoji="1" lang="ja-JP" altLang="en-US">
            <a:solidFill>
              <a:sysClr val="windowText" lastClr="000000"/>
            </a:solidFill>
          </a:endParaRPr>
        </a:p>
      </dgm:t>
    </dgm:pt>
    <dgm:pt modelId="{6F5A4FF4-236A-46F9-A062-DFAED2B75426}" type="sibTrans" cxnId="{59469F74-579B-498F-A651-93DFE8E67468}">
      <dgm:prSet/>
      <dgm:spPr/>
      <dgm:t>
        <a:bodyPr/>
        <a:lstStyle/>
        <a:p>
          <a:endParaRPr kumimoji="1" lang="ja-JP" altLang="en-US">
            <a:solidFill>
              <a:sysClr val="windowText" lastClr="000000"/>
            </a:solidFill>
          </a:endParaRPr>
        </a:p>
      </dgm:t>
    </dgm:pt>
    <dgm:pt modelId="{7F8597E7-8BD7-46A1-ADC3-620634491ECB}">
      <dgm:prSet phldrT="[テキスト]" custT="1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/>
      <dgm:t>
        <a:bodyPr/>
        <a:lstStyle/>
        <a:p>
          <a:r>
            <a:rPr kumimoji="1" lang="ja-JP" altLang="en-US" sz="900"/>
            <a:t>西部地区</a:t>
          </a:r>
          <a:r>
            <a:rPr kumimoji="1" lang="ja-JP" altLang="en-US" sz="700"/>
            <a:t>　　　</a:t>
          </a:r>
          <a:r>
            <a:rPr kumimoji="1" lang="ja-JP" altLang="en-US" sz="900"/>
            <a:t>合同チーム</a:t>
          </a:r>
        </a:p>
      </dgm:t>
    </dgm:pt>
    <dgm:pt modelId="{BDF2D639-95BD-4DF4-8B86-37F870E34403}" type="parTrans" cxnId="{76F64C89-6510-4600-B2EC-19F4A97B1840}">
      <dgm:prSet/>
      <dgm:spPr/>
      <dgm:t>
        <a:bodyPr/>
        <a:lstStyle/>
        <a:p>
          <a:endParaRPr kumimoji="1" lang="ja-JP" altLang="en-US">
            <a:solidFill>
              <a:sysClr val="windowText" lastClr="000000"/>
            </a:solidFill>
          </a:endParaRPr>
        </a:p>
      </dgm:t>
    </dgm:pt>
    <dgm:pt modelId="{0E271CB0-3438-498C-9870-D59F38FBE379}" type="sibTrans" cxnId="{76F64C89-6510-4600-B2EC-19F4A97B1840}">
      <dgm:prSet/>
      <dgm:spPr/>
      <dgm:t>
        <a:bodyPr/>
        <a:lstStyle/>
        <a:p>
          <a:endParaRPr kumimoji="1" lang="ja-JP" altLang="en-US">
            <a:solidFill>
              <a:sysClr val="windowText" lastClr="000000"/>
            </a:solidFill>
          </a:endParaRPr>
        </a:p>
      </dgm:t>
    </dgm:pt>
    <dgm:pt modelId="{4FC73E03-D658-4BDF-A0C9-F09C709D5577}">
      <dgm:prSet phldrT="[テキスト]" custT="1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/>
      <dgm:t>
        <a:bodyPr/>
        <a:lstStyle/>
        <a:p>
          <a:r>
            <a:rPr kumimoji="1" lang="ja-JP" altLang="en-US" sz="900"/>
            <a:t>中津沖代</a:t>
          </a:r>
          <a:r>
            <a:rPr kumimoji="1" lang="en-US" altLang="ja-JP" sz="900"/>
            <a:t>JSC</a:t>
          </a:r>
          <a:endParaRPr kumimoji="1" lang="ja-JP" altLang="en-US" sz="900"/>
        </a:p>
      </dgm:t>
    </dgm:pt>
    <dgm:pt modelId="{C16580CF-9594-43A1-A22A-FCBB85043645}" type="parTrans" cxnId="{85944068-0ACF-4225-AE91-7FD076923DC4}">
      <dgm:prSet/>
      <dgm:spPr/>
      <dgm:t>
        <a:bodyPr/>
        <a:lstStyle/>
        <a:p>
          <a:endParaRPr kumimoji="1" lang="ja-JP" altLang="en-US"/>
        </a:p>
      </dgm:t>
    </dgm:pt>
    <dgm:pt modelId="{75B7CB9B-A3D0-4DC4-A2F4-4F074B8EABDC}" type="sibTrans" cxnId="{85944068-0ACF-4225-AE91-7FD076923DC4}">
      <dgm:prSet/>
      <dgm:spPr/>
      <dgm:t>
        <a:bodyPr/>
        <a:lstStyle/>
        <a:p>
          <a:endParaRPr kumimoji="1" lang="ja-JP" altLang="en-US"/>
        </a:p>
      </dgm:t>
    </dgm:pt>
    <dgm:pt modelId="{4266890C-A406-410E-A43B-19BF5E081B80}" type="pres">
      <dgm:prSet presAssocID="{A3B0D664-5D91-400C-83B9-236F05019EE8}" presName="Name0" presStyleCnt="0">
        <dgm:presLayoutVars>
          <dgm:dir/>
          <dgm:resizeHandles val="exact"/>
        </dgm:presLayoutVars>
      </dgm:prSet>
      <dgm:spPr/>
    </dgm:pt>
    <dgm:pt modelId="{78B859C8-3FCE-453E-9380-3860AFA540E1}" type="pres">
      <dgm:prSet presAssocID="{852A5C72-1710-4239-9F6C-B8590A570C97}" presName="node" presStyleLbl="node1" presStyleIdx="0" presStyleCnt="4" custScaleX="125067" custScaleY="118598">
        <dgm:presLayoutVars>
          <dgm:bulletEnabled val="1"/>
        </dgm:presLayoutVars>
      </dgm:prSet>
      <dgm:spPr/>
    </dgm:pt>
    <dgm:pt modelId="{69855EE1-7970-45B2-B18B-93290352FC13}" type="pres">
      <dgm:prSet presAssocID="{14FFABCC-8716-4F06-9CB4-15901C786592}" presName="sibTrans" presStyleLbl="sibTrans2D1" presStyleIdx="0" presStyleCnt="4"/>
      <dgm:spPr/>
    </dgm:pt>
    <dgm:pt modelId="{A8F5216E-39A9-4C8B-B51D-A0BF15616FAF}" type="pres">
      <dgm:prSet presAssocID="{14FFABCC-8716-4F06-9CB4-15901C786592}" presName="connectorText" presStyleLbl="sibTrans2D1" presStyleIdx="0" presStyleCnt="4"/>
      <dgm:spPr/>
    </dgm:pt>
    <dgm:pt modelId="{187E4C69-465E-4E86-95E0-83E2DB0F916F}" type="pres">
      <dgm:prSet presAssocID="{E31C809A-40C6-4B4B-B693-4D9578A87457}" presName="node" presStyleLbl="node1" presStyleIdx="1" presStyleCnt="4" custScaleX="124819" custScaleY="118598">
        <dgm:presLayoutVars>
          <dgm:bulletEnabled val="1"/>
        </dgm:presLayoutVars>
      </dgm:prSet>
      <dgm:spPr/>
    </dgm:pt>
    <dgm:pt modelId="{9941F206-D9B2-43DF-A582-F6E5FBC1CFD6}" type="pres">
      <dgm:prSet presAssocID="{6F5A4FF4-236A-46F9-A062-DFAED2B75426}" presName="sibTrans" presStyleLbl="sibTrans2D1" presStyleIdx="1" presStyleCnt="4"/>
      <dgm:spPr/>
    </dgm:pt>
    <dgm:pt modelId="{319884A7-81A2-464C-8194-BA8DD8782FEA}" type="pres">
      <dgm:prSet presAssocID="{6F5A4FF4-236A-46F9-A062-DFAED2B75426}" presName="connectorText" presStyleLbl="sibTrans2D1" presStyleIdx="1" presStyleCnt="4"/>
      <dgm:spPr/>
    </dgm:pt>
    <dgm:pt modelId="{18F3BAD1-39C5-4122-9605-E12C52CE2488}" type="pres">
      <dgm:prSet presAssocID="{7F8597E7-8BD7-46A1-ADC3-620634491ECB}" presName="node" presStyleLbl="node1" presStyleIdx="2" presStyleCnt="4" custScaleX="125067" custScaleY="118598">
        <dgm:presLayoutVars>
          <dgm:bulletEnabled val="1"/>
        </dgm:presLayoutVars>
      </dgm:prSet>
      <dgm:spPr/>
    </dgm:pt>
    <dgm:pt modelId="{0DB83103-664D-47DC-9612-C0E3295E4DF5}" type="pres">
      <dgm:prSet presAssocID="{0E271CB0-3438-498C-9870-D59F38FBE379}" presName="sibTrans" presStyleLbl="sibTrans2D1" presStyleIdx="2" presStyleCnt="4"/>
      <dgm:spPr/>
    </dgm:pt>
    <dgm:pt modelId="{8FE31175-6DF8-4C91-A395-752187494392}" type="pres">
      <dgm:prSet presAssocID="{0E271CB0-3438-498C-9870-D59F38FBE379}" presName="connectorText" presStyleLbl="sibTrans2D1" presStyleIdx="2" presStyleCnt="4"/>
      <dgm:spPr/>
    </dgm:pt>
    <dgm:pt modelId="{3137161F-3AC3-46ED-B4B0-25F9A31C106C}" type="pres">
      <dgm:prSet presAssocID="{4FC73E03-D658-4BDF-A0C9-F09C709D5577}" presName="node" presStyleLbl="node1" presStyleIdx="3" presStyleCnt="4" custScaleX="125067" custScaleY="118598">
        <dgm:presLayoutVars>
          <dgm:bulletEnabled val="1"/>
        </dgm:presLayoutVars>
      </dgm:prSet>
      <dgm:spPr/>
    </dgm:pt>
    <dgm:pt modelId="{F8CB557A-5600-4293-BFE6-2B34A87BA5D4}" type="pres">
      <dgm:prSet presAssocID="{75B7CB9B-A3D0-4DC4-A2F4-4F074B8EABDC}" presName="sibTrans" presStyleLbl="sibTrans2D1" presStyleIdx="3" presStyleCnt="4"/>
      <dgm:spPr/>
    </dgm:pt>
    <dgm:pt modelId="{2B26AF32-A170-4FF8-97EF-35C0C143DC0F}" type="pres">
      <dgm:prSet presAssocID="{75B7CB9B-A3D0-4DC4-A2F4-4F074B8EABDC}" presName="connectorText" presStyleLbl="sibTrans2D1" presStyleIdx="3" presStyleCnt="4"/>
      <dgm:spPr/>
    </dgm:pt>
  </dgm:ptLst>
  <dgm:cxnLst>
    <dgm:cxn modelId="{CB972B1E-0646-4419-8E59-80B5AC1F8032}" srcId="{A3B0D664-5D91-400C-83B9-236F05019EE8}" destId="{852A5C72-1710-4239-9F6C-B8590A570C97}" srcOrd="0" destOrd="0" parTransId="{878E067E-4426-432B-A794-262BCC77E0F4}" sibTransId="{14FFABCC-8716-4F06-9CB4-15901C786592}"/>
    <dgm:cxn modelId="{EDF34424-7EB1-42BC-BC37-B4D652D89FA8}" type="presOf" srcId="{852A5C72-1710-4239-9F6C-B8590A570C97}" destId="{78B859C8-3FCE-453E-9380-3860AFA540E1}" srcOrd="0" destOrd="0" presId="urn:microsoft.com/office/officeart/2005/8/layout/cycle7"/>
    <dgm:cxn modelId="{BC7B9E33-994B-4494-A0C0-07A98A9AD68A}" type="presOf" srcId="{0E271CB0-3438-498C-9870-D59F38FBE379}" destId="{0DB83103-664D-47DC-9612-C0E3295E4DF5}" srcOrd="0" destOrd="0" presId="urn:microsoft.com/office/officeart/2005/8/layout/cycle7"/>
    <dgm:cxn modelId="{C90D4264-6D35-4D01-8513-05F43D450617}" type="presOf" srcId="{14FFABCC-8716-4F06-9CB4-15901C786592}" destId="{69855EE1-7970-45B2-B18B-93290352FC13}" srcOrd="0" destOrd="0" presId="urn:microsoft.com/office/officeart/2005/8/layout/cycle7"/>
    <dgm:cxn modelId="{85944068-0ACF-4225-AE91-7FD076923DC4}" srcId="{A3B0D664-5D91-400C-83B9-236F05019EE8}" destId="{4FC73E03-D658-4BDF-A0C9-F09C709D5577}" srcOrd="3" destOrd="0" parTransId="{C16580CF-9594-43A1-A22A-FCBB85043645}" sibTransId="{75B7CB9B-A3D0-4DC4-A2F4-4F074B8EABDC}"/>
    <dgm:cxn modelId="{38CCCD48-A68E-4733-995B-170A83CFA0F9}" type="presOf" srcId="{A3B0D664-5D91-400C-83B9-236F05019EE8}" destId="{4266890C-A406-410E-A43B-19BF5E081B80}" srcOrd="0" destOrd="0" presId="urn:microsoft.com/office/officeart/2005/8/layout/cycle7"/>
    <dgm:cxn modelId="{59469F74-579B-498F-A651-93DFE8E67468}" srcId="{A3B0D664-5D91-400C-83B9-236F05019EE8}" destId="{E31C809A-40C6-4B4B-B693-4D9578A87457}" srcOrd="1" destOrd="0" parTransId="{CE860891-E230-4514-82D0-B86C85362458}" sibTransId="{6F5A4FF4-236A-46F9-A062-DFAED2B75426}"/>
    <dgm:cxn modelId="{D292EB86-6FB0-407F-88E2-DC0E7C4C53FC}" type="presOf" srcId="{75B7CB9B-A3D0-4DC4-A2F4-4F074B8EABDC}" destId="{F8CB557A-5600-4293-BFE6-2B34A87BA5D4}" srcOrd="0" destOrd="0" presId="urn:microsoft.com/office/officeart/2005/8/layout/cycle7"/>
    <dgm:cxn modelId="{76F64C89-6510-4600-B2EC-19F4A97B1840}" srcId="{A3B0D664-5D91-400C-83B9-236F05019EE8}" destId="{7F8597E7-8BD7-46A1-ADC3-620634491ECB}" srcOrd="2" destOrd="0" parTransId="{BDF2D639-95BD-4DF4-8B86-37F870E34403}" sibTransId="{0E271CB0-3438-498C-9870-D59F38FBE379}"/>
    <dgm:cxn modelId="{399D84AA-2702-493D-A0BA-9D3FE6EDFD80}" type="presOf" srcId="{75B7CB9B-A3D0-4DC4-A2F4-4F074B8EABDC}" destId="{2B26AF32-A170-4FF8-97EF-35C0C143DC0F}" srcOrd="1" destOrd="0" presId="urn:microsoft.com/office/officeart/2005/8/layout/cycle7"/>
    <dgm:cxn modelId="{0B8D98B4-6C2B-4B2C-8400-83506819F1F1}" type="presOf" srcId="{7F8597E7-8BD7-46A1-ADC3-620634491ECB}" destId="{18F3BAD1-39C5-4122-9605-E12C52CE2488}" srcOrd="0" destOrd="0" presId="urn:microsoft.com/office/officeart/2005/8/layout/cycle7"/>
    <dgm:cxn modelId="{B95AB3B7-2CC1-4959-876B-C5899B29535F}" type="presOf" srcId="{4FC73E03-D658-4BDF-A0C9-F09C709D5577}" destId="{3137161F-3AC3-46ED-B4B0-25F9A31C106C}" srcOrd="0" destOrd="0" presId="urn:microsoft.com/office/officeart/2005/8/layout/cycle7"/>
    <dgm:cxn modelId="{A6896AC1-F3D1-46AB-9F24-D0FFBD825545}" type="presOf" srcId="{6F5A4FF4-236A-46F9-A062-DFAED2B75426}" destId="{319884A7-81A2-464C-8194-BA8DD8782FEA}" srcOrd="1" destOrd="0" presId="urn:microsoft.com/office/officeart/2005/8/layout/cycle7"/>
    <dgm:cxn modelId="{987F99C8-F756-4E61-B863-DF5C11FF7C3F}" type="presOf" srcId="{6F5A4FF4-236A-46F9-A062-DFAED2B75426}" destId="{9941F206-D9B2-43DF-A582-F6E5FBC1CFD6}" srcOrd="0" destOrd="0" presId="urn:microsoft.com/office/officeart/2005/8/layout/cycle7"/>
    <dgm:cxn modelId="{E5322AC9-5C75-48F6-A1DD-8B885159FD18}" type="presOf" srcId="{14FFABCC-8716-4F06-9CB4-15901C786592}" destId="{A8F5216E-39A9-4C8B-B51D-A0BF15616FAF}" srcOrd="1" destOrd="0" presId="urn:microsoft.com/office/officeart/2005/8/layout/cycle7"/>
    <dgm:cxn modelId="{AE9EF2E2-C7F0-46A2-A4FC-5033A27DD1E7}" type="presOf" srcId="{E31C809A-40C6-4B4B-B693-4D9578A87457}" destId="{187E4C69-465E-4E86-95E0-83E2DB0F916F}" srcOrd="0" destOrd="0" presId="urn:microsoft.com/office/officeart/2005/8/layout/cycle7"/>
    <dgm:cxn modelId="{671106FA-763F-4688-A8BD-A29A7EBA6962}" type="presOf" srcId="{0E271CB0-3438-498C-9870-D59F38FBE379}" destId="{8FE31175-6DF8-4C91-A395-752187494392}" srcOrd="1" destOrd="0" presId="urn:microsoft.com/office/officeart/2005/8/layout/cycle7"/>
    <dgm:cxn modelId="{0B29A042-2530-44BF-A477-6A4F7AF87557}" type="presParOf" srcId="{4266890C-A406-410E-A43B-19BF5E081B80}" destId="{78B859C8-3FCE-453E-9380-3860AFA540E1}" srcOrd="0" destOrd="0" presId="urn:microsoft.com/office/officeart/2005/8/layout/cycle7"/>
    <dgm:cxn modelId="{E1C51EFB-121C-4CA3-A64A-15D725CE7274}" type="presParOf" srcId="{4266890C-A406-410E-A43B-19BF5E081B80}" destId="{69855EE1-7970-45B2-B18B-93290352FC13}" srcOrd="1" destOrd="0" presId="urn:microsoft.com/office/officeart/2005/8/layout/cycle7"/>
    <dgm:cxn modelId="{15F07EE8-445F-42C3-AF17-E6B9E39BFEFB}" type="presParOf" srcId="{69855EE1-7970-45B2-B18B-93290352FC13}" destId="{A8F5216E-39A9-4C8B-B51D-A0BF15616FAF}" srcOrd="0" destOrd="0" presId="urn:microsoft.com/office/officeart/2005/8/layout/cycle7"/>
    <dgm:cxn modelId="{2AF7E48E-12F5-467C-85F8-32CE46F81101}" type="presParOf" srcId="{4266890C-A406-410E-A43B-19BF5E081B80}" destId="{187E4C69-465E-4E86-95E0-83E2DB0F916F}" srcOrd="2" destOrd="0" presId="urn:microsoft.com/office/officeart/2005/8/layout/cycle7"/>
    <dgm:cxn modelId="{AACC44CC-1F07-400F-BED7-E5C67C0CDCD5}" type="presParOf" srcId="{4266890C-A406-410E-A43B-19BF5E081B80}" destId="{9941F206-D9B2-43DF-A582-F6E5FBC1CFD6}" srcOrd="3" destOrd="0" presId="urn:microsoft.com/office/officeart/2005/8/layout/cycle7"/>
    <dgm:cxn modelId="{13D0B443-7177-49C8-A2AF-F0B41D8C192D}" type="presParOf" srcId="{9941F206-D9B2-43DF-A582-F6E5FBC1CFD6}" destId="{319884A7-81A2-464C-8194-BA8DD8782FEA}" srcOrd="0" destOrd="0" presId="urn:microsoft.com/office/officeart/2005/8/layout/cycle7"/>
    <dgm:cxn modelId="{A6802A13-4DD1-47EC-9E04-5D1A0C239EAC}" type="presParOf" srcId="{4266890C-A406-410E-A43B-19BF5E081B80}" destId="{18F3BAD1-39C5-4122-9605-E12C52CE2488}" srcOrd="4" destOrd="0" presId="urn:microsoft.com/office/officeart/2005/8/layout/cycle7"/>
    <dgm:cxn modelId="{D62F85B3-9BD0-46B3-B1A4-FE71CF562BC3}" type="presParOf" srcId="{4266890C-A406-410E-A43B-19BF5E081B80}" destId="{0DB83103-664D-47DC-9612-C0E3295E4DF5}" srcOrd="5" destOrd="0" presId="urn:microsoft.com/office/officeart/2005/8/layout/cycle7"/>
    <dgm:cxn modelId="{A90D65D3-426B-4E0F-84DA-773A46549B67}" type="presParOf" srcId="{0DB83103-664D-47DC-9612-C0E3295E4DF5}" destId="{8FE31175-6DF8-4C91-A395-752187494392}" srcOrd="0" destOrd="0" presId="urn:microsoft.com/office/officeart/2005/8/layout/cycle7"/>
    <dgm:cxn modelId="{9F0B1D68-B97F-4682-A1F1-5823A8D9E0AB}" type="presParOf" srcId="{4266890C-A406-410E-A43B-19BF5E081B80}" destId="{3137161F-3AC3-46ED-B4B0-25F9A31C106C}" srcOrd="6" destOrd="0" presId="urn:microsoft.com/office/officeart/2005/8/layout/cycle7"/>
    <dgm:cxn modelId="{6828D8E4-7542-461F-ADB4-F70D82C884FE}" type="presParOf" srcId="{4266890C-A406-410E-A43B-19BF5E081B80}" destId="{F8CB557A-5600-4293-BFE6-2B34A87BA5D4}" srcOrd="7" destOrd="0" presId="urn:microsoft.com/office/officeart/2005/8/layout/cycle7"/>
    <dgm:cxn modelId="{CC736067-966B-4354-BFDF-E6541E9CD612}" type="presParOf" srcId="{F8CB557A-5600-4293-BFE6-2B34A87BA5D4}" destId="{2B26AF32-A170-4FF8-97EF-35C0C143DC0F}" srcOrd="0" destOrd="0" presId="urn:microsoft.com/office/officeart/2005/8/layout/cycle7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A3B0D664-5D91-400C-83B9-236F05019EE8}" type="doc">
      <dgm:prSet loTypeId="urn:microsoft.com/office/officeart/2005/8/layout/cycle7" loCatId="cycle" qsTypeId="urn:microsoft.com/office/officeart/2005/8/quickstyle/simple1#2" qsCatId="simple" csTypeId="urn:microsoft.com/office/officeart/2005/8/colors/accent1_2#2" csCatId="accent1" phldr="1"/>
      <dgm:spPr/>
      <dgm:t>
        <a:bodyPr/>
        <a:lstStyle/>
        <a:p>
          <a:endParaRPr kumimoji="1" lang="ja-JP" altLang="en-US"/>
        </a:p>
      </dgm:t>
    </dgm:pt>
    <dgm:pt modelId="{A95A1489-517F-485E-A977-A69EB7A22577}">
      <dgm:prSet phldrT="[テキスト]" custT="1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/>
      <dgm:t>
        <a:bodyPr/>
        <a:lstStyle/>
        <a:p>
          <a:r>
            <a:rPr kumimoji="1" lang="en-US" altLang="ja-JP" sz="1000">
              <a:solidFill>
                <a:sysClr val="windowText" lastClr="000000"/>
              </a:solidFill>
            </a:rPr>
            <a:t>FC.</a:t>
          </a:r>
          <a:r>
            <a:rPr kumimoji="1" lang="ja-JP" altLang="en-US" sz="1000">
              <a:solidFill>
                <a:sysClr val="windowText" lastClr="000000"/>
              </a:solidFill>
            </a:rPr>
            <a:t>リーベル</a:t>
          </a:r>
        </a:p>
      </dgm:t>
    </dgm:pt>
    <dgm:pt modelId="{446ED494-4088-4C08-83FD-5BB3E12024AC}" type="parTrans" cxnId="{5440784C-C62B-4CA9-9227-DFF916811208}">
      <dgm:prSet/>
      <dgm:spPr/>
      <dgm:t>
        <a:bodyPr/>
        <a:lstStyle/>
        <a:p>
          <a:endParaRPr kumimoji="1" lang="ja-JP" altLang="en-US">
            <a:solidFill>
              <a:sysClr val="windowText" lastClr="000000"/>
            </a:solidFill>
          </a:endParaRPr>
        </a:p>
      </dgm:t>
    </dgm:pt>
    <dgm:pt modelId="{897783C8-CE29-462F-B955-4760A471A9DF}" type="sibTrans" cxnId="{5440784C-C62B-4CA9-9227-DFF916811208}">
      <dgm:prSet/>
      <dgm:spPr/>
      <dgm:t>
        <a:bodyPr/>
        <a:lstStyle/>
        <a:p>
          <a:endParaRPr kumimoji="1" lang="ja-JP" altLang="en-US">
            <a:solidFill>
              <a:sysClr val="windowText" lastClr="000000"/>
            </a:solidFill>
          </a:endParaRPr>
        </a:p>
      </dgm:t>
    </dgm:pt>
    <dgm:pt modelId="{852A5C72-1710-4239-9F6C-B8590A570C97}">
      <dgm:prSet phldrT="[テキスト]" custT="1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/>
      <dgm:t>
        <a:bodyPr/>
        <a:lstStyle/>
        <a:p>
          <a:r>
            <a:rPr kumimoji="1" lang="ja-JP" altLang="en-US" sz="1000">
              <a:solidFill>
                <a:sysClr val="windowText" lastClr="000000"/>
              </a:solidFill>
            </a:rPr>
            <a:t>碩田</a:t>
          </a:r>
          <a:r>
            <a:rPr kumimoji="1" lang="en-US" altLang="ja-JP" sz="1000">
              <a:solidFill>
                <a:sysClr val="windowText" lastClr="000000"/>
              </a:solidFill>
            </a:rPr>
            <a:t>SSS</a:t>
          </a:r>
          <a:endParaRPr kumimoji="1" lang="ja-JP" altLang="en-US" sz="500">
            <a:solidFill>
              <a:sysClr val="windowText" lastClr="000000"/>
            </a:solidFill>
          </a:endParaRPr>
        </a:p>
      </dgm:t>
    </dgm:pt>
    <dgm:pt modelId="{14FFABCC-8716-4F06-9CB4-15901C786592}" type="sibTrans" cxnId="{CB972B1E-0646-4419-8E59-80B5AC1F8032}">
      <dgm:prSet/>
      <dgm:spPr/>
      <dgm:t>
        <a:bodyPr/>
        <a:lstStyle/>
        <a:p>
          <a:endParaRPr kumimoji="1" lang="ja-JP" altLang="en-US">
            <a:solidFill>
              <a:sysClr val="windowText" lastClr="000000"/>
            </a:solidFill>
          </a:endParaRPr>
        </a:p>
      </dgm:t>
    </dgm:pt>
    <dgm:pt modelId="{878E067E-4426-432B-A794-262BCC77E0F4}" type="parTrans" cxnId="{CB972B1E-0646-4419-8E59-80B5AC1F8032}">
      <dgm:prSet/>
      <dgm:spPr/>
      <dgm:t>
        <a:bodyPr/>
        <a:lstStyle/>
        <a:p>
          <a:endParaRPr kumimoji="1" lang="ja-JP" altLang="en-US">
            <a:solidFill>
              <a:sysClr val="windowText" lastClr="000000"/>
            </a:solidFill>
          </a:endParaRPr>
        </a:p>
      </dgm:t>
    </dgm:pt>
    <dgm:pt modelId="{07B8CE5C-D509-4C74-A29C-411B2F332E94}">
      <dgm:prSet phldrT="[テキスト]" custT="1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/>
      <dgm:t>
        <a:bodyPr/>
        <a:lstStyle/>
        <a:p>
          <a:r>
            <a:rPr kumimoji="1" lang="en-US" altLang="ja-JP" sz="1000">
              <a:solidFill>
                <a:sysClr val="windowText" lastClr="000000"/>
              </a:solidFill>
            </a:rPr>
            <a:t>FC</a:t>
          </a:r>
          <a:r>
            <a:rPr kumimoji="1" lang="ja-JP" altLang="en-US" sz="1000">
              <a:solidFill>
                <a:sysClr val="windowText" lastClr="000000"/>
              </a:solidFill>
            </a:rPr>
            <a:t>大野</a:t>
          </a:r>
        </a:p>
      </dgm:t>
    </dgm:pt>
    <dgm:pt modelId="{C658F351-C1CA-47BD-949D-2E08F9831601}" type="parTrans" cxnId="{15ED7AE2-A3E1-4CCA-9D12-01A888D46DBB}">
      <dgm:prSet/>
      <dgm:spPr/>
      <dgm:t>
        <a:bodyPr/>
        <a:lstStyle/>
        <a:p>
          <a:endParaRPr kumimoji="1" lang="ja-JP" altLang="en-US"/>
        </a:p>
      </dgm:t>
    </dgm:pt>
    <dgm:pt modelId="{80D586FA-C506-4AF5-AD4D-2958AF44505F}" type="sibTrans" cxnId="{15ED7AE2-A3E1-4CCA-9D12-01A888D46DBB}">
      <dgm:prSet/>
      <dgm:spPr/>
      <dgm:t>
        <a:bodyPr/>
        <a:lstStyle/>
        <a:p>
          <a:endParaRPr kumimoji="1" lang="ja-JP" altLang="en-US"/>
        </a:p>
      </dgm:t>
    </dgm:pt>
    <dgm:pt modelId="{4266890C-A406-410E-A43B-19BF5E081B80}" type="pres">
      <dgm:prSet presAssocID="{A3B0D664-5D91-400C-83B9-236F05019EE8}" presName="Name0" presStyleCnt="0">
        <dgm:presLayoutVars>
          <dgm:dir/>
          <dgm:resizeHandles val="exact"/>
        </dgm:presLayoutVars>
      </dgm:prSet>
      <dgm:spPr/>
    </dgm:pt>
    <dgm:pt modelId="{78B859C8-3FCE-453E-9380-3860AFA540E1}" type="pres">
      <dgm:prSet presAssocID="{852A5C72-1710-4239-9F6C-B8590A570C97}" presName="node" presStyleLbl="node1" presStyleIdx="0" presStyleCnt="3" custScaleX="99888">
        <dgm:presLayoutVars>
          <dgm:bulletEnabled val="1"/>
        </dgm:presLayoutVars>
      </dgm:prSet>
      <dgm:spPr/>
    </dgm:pt>
    <dgm:pt modelId="{69855EE1-7970-45B2-B18B-93290352FC13}" type="pres">
      <dgm:prSet presAssocID="{14FFABCC-8716-4F06-9CB4-15901C786592}" presName="sibTrans" presStyleLbl="sibTrans2D1" presStyleIdx="0" presStyleCnt="3"/>
      <dgm:spPr/>
    </dgm:pt>
    <dgm:pt modelId="{A8F5216E-39A9-4C8B-B51D-A0BF15616FAF}" type="pres">
      <dgm:prSet presAssocID="{14FFABCC-8716-4F06-9CB4-15901C786592}" presName="connectorText" presStyleLbl="sibTrans2D1" presStyleIdx="0" presStyleCnt="3"/>
      <dgm:spPr/>
    </dgm:pt>
    <dgm:pt modelId="{BC2A5C6F-C91E-40A2-970D-FA9E78AAE40C}" type="pres">
      <dgm:prSet presAssocID="{A95A1489-517F-485E-A977-A69EB7A22577}" presName="node" presStyleLbl="node1" presStyleIdx="1" presStyleCnt="3" custScaleX="99888">
        <dgm:presLayoutVars>
          <dgm:bulletEnabled val="1"/>
        </dgm:presLayoutVars>
      </dgm:prSet>
      <dgm:spPr/>
    </dgm:pt>
    <dgm:pt modelId="{CF401AFD-D8CD-4E7C-B7CF-447D7D3B8AF9}" type="pres">
      <dgm:prSet presAssocID="{897783C8-CE29-462F-B955-4760A471A9DF}" presName="sibTrans" presStyleLbl="sibTrans2D1" presStyleIdx="1" presStyleCnt="3"/>
      <dgm:spPr/>
    </dgm:pt>
    <dgm:pt modelId="{60E76DD4-C112-453D-8999-15B5C54038B7}" type="pres">
      <dgm:prSet presAssocID="{897783C8-CE29-462F-B955-4760A471A9DF}" presName="connectorText" presStyleLbl="sibTrans2D1" presStyleIdx="1" presStyleCnt="3"/>
      <dgm:spPr/>
    </dgm:pt>
    <dgm:pt modelId="{E3327888-7E0E-42B7-89A3-5B9982E4004B}" type="pres">
      <dgm:prSet presAssocID="{07B8CE5C-D509-4C74-A29C-411B2F332E94}" presName="node" presStyleLbl="node1" presStyleIdx="2" presStyleCnt="3">
        <dgm:presLayoutVars>
          <dgm:bulletEnabled val="1"/>
        </dgm:presLayoutVars>
      </dgm:prSet>
      <dgm:spPr/>
    </dgm:pt>
    <dgm:pt modelId="{C9B677DF-172C-4705-9049-6DADA28D3FF6}" type="pres">
      <dgm:prSet presAssocID="{80D586FA-C506-4AF5-AD4D-2958AF44505F}" presName="sibTrans" presStyleLbl="sibTrans2D1" presStyleIdx="2" presStyleCnt="3"/>
      <dgm:spPr/>
    </dgm:pt>
    <dgm:pt modelId="{A931F23F-A95B-4784-85D0-C1583EBF3B00}" type="pres">
      <dgm:prSet presAssocID="{80D586FA-C506-4AF5-AD4D-2958AF44505F}" presName="connectorText" presStyleLbl="sibTrans2D1" presStyleIdx="2" presStyleCnt="3"/>
      <dgm:spPr/>
    </dgm:pt>
  </dgm:ptLst>
  <dgm:cxnLst>
    <dgm:cxn modelId="{4BE4AE0B-9C2F-402C-800F-D926DF9B2E37}" type="presOf" srcId="{897783C8-CE29-462F-B955-4760A471A9DF}" destId="{CF401AFD-D8CD-4E7C-B7CF-447D7D3B8AF9}" srcOrd="0" destOrd="0" presId="urn:microsoft.com/office/officeart/2005/8/layout/cycle7"/>
    <dgm:cxn modelId="{CB972B1E-0646-4419-8E59-80B5AC1F8032}" srcId="{A3B0D664-5D91-400C-83B9-236F05019EE8}" destId="{852A5C72-1710-4239-9F6C-B8590A570C97}" srcOrd="0" destOrd="0" parTransId="{878E067E-4426-432B-A794-262BCC77E0F4}" sibTransId="{14FFABCC-8716-4F06-9CB4-15901C786592}"/>
    <dgm:cxn modelId="{EDF34424-7EB1-42BC-BC37-B4D652D89FA8}" type="presOf" srcId="{852A5C72-1710-4239-9F6C-B8590A570C97}" destId="{78B859C8-3FCE-453E-9380-3860AFA540E1}" srcOrd="0" destOrd="0" presId="urn:microsoft.com/office/officeart/2005/8/layout/cycle7"/>
    <dgm:cxn modelId="{53C6F72D-3DA1-4E80-9E8B-57C152DF258C}" type="presOf" srcId="{80D586FA-C506-4AF5-AD4D-2958AF44505F}" destId="{C9B677DF-172C-4705-9049-6DADA28D3FF6}" srcOrd="0" destOrd="0" presId="urn:microsoft.com/office/officeart/2005/8/layout/cycle7"/>
    <dgm:cxn modelId="{C90D4264-6D35-4D01-8513-05F43D450617}" type="presOf" srcId="{14FFABCC-8716-4F06-9CB4-15901C786592}" destId="{69855EE1-7970-45B2-B18B-93290352FC13}" srcOrd="0" destOrd="0" presId="urn:microsoft.com/office/officeart/2005/8/layout/cycle7"/>
    <dgm:cxn modelId="{38CCCD48-A68E-4733-995B-170A83CFA0F9}" type="presOf" srcId="{A3B0D664-5D91-400C-83B9-236F05019EE8}" destId="{4266890C-A406-410E-A43B-19BF5E081B80}" srcOrd="0" destOrd="0" presId="urn:microsoft.com/office/officeart/2005/8/layout/cycle7"/>
    <dgm:cxn modelId="{5440784C-C62B-4CA9-9227-DFF916811208}" srcId="{A3B0D664-5D91-400C-83B9-236F05019EE8}" destId="{A95A1489-517F-485E-A977-A69EB7A22577}" srcOrd="1" destOrd="0" parTransId="{446ED494-4088-4C08-83FD-5BB3E12024AC}" sibTransId="{897783C8-CE29-462F-B955-4760A471A9DF}"/>
    <dgm:cxn modelId="{2CB92F8A-EBCB-46CA-9FAA-843258BC0E9F}" type="presOf" srcId="{A95A1489-517F-485E-A977-A69EB7A22577}" destId="{BC2A5C6F-C91E-40A2-970D-FA9E78AAE40C}" srcOrd="0" destOrd="0" presId="urn:microsoft.com/office/officeart/2005/8/layout/cycle7"/>
    <dgm:cxn modelId="{6D7A87C6-2021-4787-81BE-825E723A6A1B}" type="presOf" srcId="{897783C8-CE29-462F-B955-4760A471A9DF}" destId="{60E76DD4-C112-453D-8999-15B5C54038B7}" srcOrd="1" destOrd="0" presId="urn:microsoft.com/office/officeart/2005/8/layout/cycle7"/>
    <dgm:cxn modelId="{E5322AC9-5C75-48F6-A1DD-8B885159FD18}" type="presOf" srcId="{14FFABCC-8716-4F06-9CB4-15901C786592}" destId="{A8F5216E-39A9-4C8B-B51D-A0BF15616FAF}" srcOrd="1" destOrd="0" presId="urn:microsoft.com/office/officeart/2005/8/layout/cycle7"/>
    <dgm:cxn modelId="{08D865D9-B970-48E7-9906-6612946E95D2}" type="presOf" srcId="{80D586FA-C506-4AF5-AD4D-2958AF44505F}" destId="{A931F23F-A95B-4784-85D0-C1583EBF3B00}" srcOrd="1" destOrd="0" presId="urn:microsoft.com/office/officeart/2005/8/layout/cycle7"/>
    <dgm:cxn modelId="{15ED7AE2-A3E1-4CCA-9D12-01A888D46DBB}" srcId="{A3B0D664-5D91-400C-83B9-236F05019EE8}" destId="{07B8CE5C-D509-4C74-A29C-411B2F332E94}" srcOrd="2" destOrd="0" parTransId="{C658F351-C1CA-47BD-949D-2E08F9831601}" sibTransId="{80D586FA-C506-4AF5-AD4D-2958AF44505F}"/>
    <dgm:cxn modelId="{2D5F4CEB-7998-435C-9C9C-D82C6002B556}" type="presOf" srcId="{07B8CE5C-D509-4C74-A29C-411B2F332E94}" destId="{E3327888-7E0E-42B7-89A3-5B9982E4004B}" srcOrd="0" destOrd="0" presId="urn:microsoft.com/office/officeart/2005/8/layout/cycle7"/>
    <dgm:cxn modelId="{0B29A042-2530-44BF-A477-6A4F7AF87557}" type="presParOf" srcId="{4266890C-A406-410E-A43B-19BF5E081B80}" destId="{78B859C8-3FCE-453E-9380-3860AFA540E1}" srcOrd="0" destOrd="0" presId="urn:microsoft.com/office/officeart/2005/8/layout/cycle7"/>
    <dgm:cxn modelId="{E1C51EFB-121C-4CA3-A64A-15D725CE7274}" type="presParOf" srcId="{4266890C-A406-410E-A43B-19BF5E081B80}" destId="{69855EE1-7970-45B2-B18B-93290352FC13}" srcOrd="1" destOrd="0" presId="urn:microsoft.com/office/officeart/2005/8/layout/cycle7"/>
    <dgm:cxn modelId="{15F07EE8-445F-42C3-AF17-E6B9E39BFEFB}" type="presParOf" srcId="{69855EE1-7970-45B2-B18B-93290352FC13}" destId="{A8F5216E-39A9-4C8B-B51D-A0BF15616FAF}" srcOrd="0" destOrd="0" presId="urn:microsoft.com/office/officeart/2005/8/layout/cycle7"/>
    <dgm:cxn modelId="{6CAB8D10-84FA-4B43-A22D-E40F28C7E4CE}" type="presParOf" srcId="{4266890C-A406-410E-A43B-19BF5E081B80}" destId="{BC2A5C6F-C91E-40A2-970D-FA9E78AAE40C}" srcOrd="2" destOrd="0" presId="urn:microsoft.com/office/officeart/2005/8/layout/cycle7"/>
    <dgm:cxn modelId="{4A547964-3CCF-4F08-951F-45CB2F28730D}" type="presParOf" srcId="{4266890C-A406-410E-A43B-19BF5E081B80}" destId="{CF401AFD-D8CD-4E7C-B7CF-447D7D3B8AF9}" srcOrd="3" destOrd="0" presId="urn:microsoft.com/office/officeart/2005/8/layout/cycle7"/>
    <dgm:cxn modelId="{D8009BEA-16C6-4EBE-8A3B-0F4BBA3DEC3D}" type="presParOf" srcId="{CF401AFD-D8CD-4E7C-B7CF-447D7D3B8AF9}" destId="{60E76DD4-C112-453D-8999-15B5C54038B7}" srcOrd="0" destOrd="0" presId="urn:microsoft.com/office/officeart/2005/8/layout/cycle7"/>
    <dgm:cxn modelId="{E948C11F-49DA-44A2-B6CC-3B20697EFEBF}" type="presParOf" srcId="{4266890C-A406-410E-A43B-19BF5E081B80}" destId="{E3327888-7E0E-42B7-89A3-5B9982E4004B}" srcOrd="4" destOrd="0" presId="urn:microsoft.com/office/officeart/2005/8/layout/cycle7"/>
    <dgm:cxn modelId="{151F7B1D-1E90-4436-89DA-FEF519B7CD33}" type="presParOf" srcId="{4266890C-A406-410E-A43B-19BF5E081B80}" destId="{C9B677DF-172C-4705-9049-6DADA28D3FF6}" srcOrd="5" destOrd="0" presId="urn:microsoft.com/office/officeart/2005/8/layout/cycle7"/>
    <dgm:cxn modelId="{FE14E0C3-BBC5-4007-82E2-D6C4F286C8FE}" type="presParOf" srcId="{C9B677DF-172C-4705-9049-6DADA28D3FF6}" destId="{A931F23F-A95B-4784-85D0-C1583EBF3B00}" srcOrd="0" destOrd="0" presId="urn:microsoft.com/office/officeart/2005/8/layout/cycle7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A3B0D664-5D91-400C-83B9-236F05019EE8}" type="doc">
      <dgm:prSet loTypeId="urn:microsoft.com/office/officeart/2005/8/layout/cycle7" loCatId="cycle" qsTypeId="urn:microsoft.com/office/officeart/2005/8/quickstyle/simple1#3" qsCatId="simple" csTypeId="urn:microsoft.com/office/officeart/2005/8/colors/accent1_2#3" csCatId="accent1" phldr="1"/>
      <dgm:spPr/>
      <dgm:t>
        <a:bodyPr/>
        <a:lstStyle/>
        <a:p>
          <a:endParaRPr kumimoji="1" lang="ja-JP" altLang="en-US"/>
        </a:p>
      </dgm:t>
    </dgm:pt>
    <dgm:pt modelId="{852A5C72-1710-4239-9F6C-B8590A570C97}">
      <dgm:prSet phldrT="[テキスト]" custT="1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/>
      <dgm:t>
        <a:bodyPr/>
        <a:lstStyle/>
        <a:p>
          <a:r>
            <a:rPr kumimoji="1" lang="ja-JP" altLang="en-US" sz="1000">
              <a:solidFill>
                <a:sysClr val="windowText" lastClr="000000"/>
              </a:solidFill>
            </a:rPr>
            <a:t>南大分</a:t>
          </a:r>
          <a:r>
            <a:rPr kumimoji="1" lang="en-US" altLang="ja-JP" sz="1000">
              <a:solidFill>
                <a:sysClr val="windowText" lastClr="000000"/>
              </a:solidFill>
            </a:rPr>
            <a:t>SS</a:t>
          </a:r>
          <a:endParaRPr kumimoji="1" lang="ja-JP" altLang="en-US" sz="1000">
            <a:solidFill>
              <a:sysClr val="windowText" lastClr="000000"/>
            </a:solidFill>
          </a:endParaRPr>
        </a:p>
      </dgm:t>
    </dgm:pt>
    <dgm:pt modelId="{878E067E-4426-432B-A794-262BCC77E0F4}" type="parTrans" cxnId="{CB972B1E-0646-4419-8E59-80B5AC1F8032}">
      <dgm:prSet/>
      <dgm:spPr/>
      <dgm:t>
        <a:bodyPr/>
        <a:lstStyle/>
        <a:p>
          <a:endParaRPr kumimoji="1" lang="ja-JP" altLang="en-US">
            <a:solidFill>
              <a:sysClr val="windowText" lastClr="000000"/>
            </a:solidFill>
          </a:endParaRPr>
        </a:p>
      </dgm:t>
    </dgm:pt>
    <dgm:pt modelId="{14FFABCC-8716-4F06-9CB4-15901C786592}" type="sibTrans" cxnId="{CB972B1E-0646-4419-8E59-80B5AC1F8032}">
      <dgm:prSet/>
      <dgm:spPr/>
      <dgm:t>
        <a:bodyPr/>
        <a:lstStyle/>
        <a:p>
          <a:endParaRPr kumimoji="1" lang="ja-JP" altLang="en-US">
            <a:solidFill>
              <a:sysClr val="windowText" lastClr="000000"/>
            </a:solidFill>
          </a:endParaRPr>
        </a:p>
      </dgm:t>
    </dgm:pt>
    <dgm:pt modelId="{7F8597E7-8BD7-46A1-ADC3-620634491ECB}">
      <dgm:prSet phldrT="[テキスト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/>
      <dgm:t>
        <a:bodyPr/>
        <a:lstStyle/>
        <a:p>
          <a:r>
            <a:rPr kumimoji="1" lang="ja-JP" altLang="en-US">
              <a:solidFill>
                <a:sysClr val="windowText" lastClr="000000"/>
              </a:solidFill>
            </a:rPr>
            <a:t>四日市南</a:t>
          </a:r>
          <a:r>
            <a:rPr kumimoji="1" lang="en-US" altLang="ja-JP">
              <a:solidFill>
                <a:sysClr val="windowText" lastClr="000000"/>
              </a:solidFill>
            </a:rPr>
            <a:t>SSC</a:t>
          </a:r>
          <a:endParaRPr kumimoji="1" lang="ja-JP" altLang="en-US">
            <a:solidFill>
              <a:sysClr val="windowText" lastClr="000000"/>
            </a:solidFill>
          </a:endParaRPr>
        </a:p>
      </dgm:t>
    </dgm:pt>
    <dgm:pt modelId="{BDF2D639-95BD-4DF4-8B86-37F870E34403}" type="parTrans" cxnId="{76F64C89-6510-4600-B2EC-19F4A97B1840}">
      <dgm:prSet/>
      <dgm:spPr/>
      <dgm:t>
        <a:bodyPr/>
        <a:lstStyle/>
        <a:p>
          <a:endParaRPr kumimoji="1" lang="ja-JP" altLang="en-US">
            <a:solidFill>
              <a:sysClr val="windowText" lastClr="000000"/>
            </a:solidFill>
          </a:endParaRPr>
        </a:p>
      </dgm:t>
    </dgm:pt>
    <dgm:pt modelId="{0E271CB0-3438-498C-9870-D59F38FBE379}" type="sibTrans" cxnId="{76F64C89-6510-4600-B2EC-19F4A97B1840}">
      <dgm:prSet/>
      <dgm:spPr/>
      <dgm:t>
        <a:bodyPr/>
        <a:lstStyle/>
        <a:p>
          <a:endParaRPr kumimoji="1" lang="ja-JP" altLang="en-US">
            <a:solidFill>
              <a:sysClr val="windowText" lastClr="000000"/>
            </a:solidFill>
          </a:endParaRPr>
        </a:p>
      </dgm:t>
    </dgm:pt>
    <dgm:pt modelId="{18748B8E-26C1-45BC-A483-5C7FE6B0DE69}">
      <dgm:prSet phldrT="[テキスト]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/>
      <dgm:t>
        <a:bodyPr/>
        <a:lstStyle/>
        <a:p>
          <a:r>
            <a:rPr kumimoji="1" lang="ja-JP" altLang="en-US">
              <a:solidFill>
                <a:sysClr val="windowText" lastClr="000000"/>
              </a:solidFill>
            </a:rPr>
            <a:t>カティオーラ</a:t>
          </a:r>
          <a:r>
            <a:rPr kumimoji="1" lang="en-US" altLang="ja-JP">
              <a:solidFill>
                <a:sysClr val="windowText" lastClr="000000"/>
              </a:solidFill>
            </a:rPr>
            <a:t>Pramo</a:t>
          </a:r>
          <a:endParaRPr kumimoji="1" lang="ja-JP" altLang="en-US">
            <a:solidFill>
              <a:sysClr val="windowText" lastClr="000000"/>
            </a:solidFill>
          </a:endParaRPr>
        </a:p>
      </dgm:t>
    </dgm:pt>
    <dgm:pt modelId="{BB877A4C-D4E2-4ECC-A953-B5E84AE4E69F}" type="parTrans" cxnId="{2A06CC5F-AA85-46D3-AAF3-36E1FB48D64D}">
      <dgm:prSet/>
      <dgm:spPr/>
      <dgm:t>
        <a:bodyPr/>
        <a:lstStyle/>
        <a:p>
          <a:endParaRPr kumimoji="1" lang="ja-JP" altLang="en-US"/>
        </a:p>
      </dgm:t>
    </dgm:pt>
    <dgm:pt modelId="{F04AA5AD-1187-45F6-972A-23FB88FAA7B1}" type="sibTrans" cxnId="{2A06CC5F-AA85-46D3-AAF3-36E1FB48D64D}">
      <dgm:prSet/>
      <dgm:spPr/>
      <dgm:t>
        <a:bodyPr/>
        <a:lstStyle/>
        <a:p>
          <a:endParaRPr kumimoji="1" lang="ja-JP" altLang="en-US"/>
        </a:p>
      </dgm:t>
    </dgm:pt>
    <dgm:pt modelId="{4266890C-A406-410E-A43B-19BF5E081B80}" type="pres">
      <dgm:prSet presAssocID="{A3B0D664-5D91-400C-83B9-236F05019EE8}" presName="Name0" presStyleCnt="0">
        <dgm:presLayoutVars>
          <dgm:dir/>
          <dgm:resizeHandles val="exact"/>
        </dgm:presLayoutVars>
      </dgm:prSet>
      <dgm:spPr/>
    </dgm:pt>
    <dgm:pt modelId="{78B859C8-3FCE-453E-9380-3860AFA540E1}" type="pres">
      <dgm:prSet presAssocID="{852A5C72-1710-4239-9F6C-B8590A570C97}" presName="node" presStyleLbl="node1" presStyleIdx="0" presStyleCnt="3" custScaleX="99027">
        <dgm:presLayoutVars>
          <dgm:bulletEnabled val="1"/>
        </dgm:presLayoutVars>
      </dgm:prSet>
      <dgm:spPr/>
    </dgm:pt>
    <dgm:pt modelId="{69855EE1-7970-45B2-B18B-93290352FC13}" type="pres">
      <dgm:prSet presAssocID="{14FFABCC-8716-4F06-9CB4-15901C786592}" presName="sibTrans" presStyleLbl="sibTrans2D1" presStyleIdx="0" presStyleCnt="3"/>
      <dgm:spPr/>
    </dgm:pt>
    <dgm:pt modelId="{A8F5216E-39A9-4C8B-B51D-A0BF15616FAF}" type="pres">
      <dgm:prSet presAssocID="{14FFABCC-8716-4F06-9CB4-15901C786592}" presName="connectorText" presStyleLbl="sibTrans2D1" presStyleIdx="0" presStyleCnt="3"/>
      <dgm:spPr/>
    </dgm:pt>
    <dgm:pt modelId="{18F3BAD1-39C5-4122-9605-E12C52CE2488}" type="pres">
      <dgm:prSet presAssocID="{7F8597E7-8BD7-46A1-ADC3-620634491ECB}" presName="node" presStyleLbl="node1" presStyleIdx="1" presStyleCnt="3">
        <dgm:presLayoutVars>
          <dgm:bulletEnabled val="1"/>
        </dgm:presLayoutVars>
      </dgm:prSet>
      <dgm:spPr/>
    </dgm:pt>
    <dgm:pt modelId="{0DB83103-664D-47DC-9612-C0E3295E4DF5}" type="pres">
      <dgm:prSet presAssocID="{0E271CB0-3438-498C-9870-D59F38FBE379}" presName="sibTrans" presStyleLbl="sibTrans2D1" presStyleIdx="1" presStyleCnt="3"/>
      <dgm:spPr/>
    </dgm:pt>
    <dgm:pt modelId="{8FE31175-6DF8-4C91-A395-752187494392}" type="pres">
      <dgm:prSet presAssocID="{0E271CB0-3438-498C-9870-D59F38FBE379}" presName="connectorText" presStyleLbl="sibTrans2D1" presStyleIdx="1" presStyleCnt="3"/>
      <dgm:spPr/>
    </dgm:pt>
    <dgm:pt modelId="{4D15837E-AB9C-49D2-B03F-B48EBC70A102}" type="pres">
      <dgm:prSet presAssocID="{18748B8E-26C1-45BC-A483-5C7FE6B0DE69}" presName="node" presStyleLbl="node1" presStyleIdx="2" presStyleCnt="3">
        <dgm:presLayoutVars>
          <dgm:bulletEnabled val="1"/>
        </dgm:presLayoutVars>
      </dgm:prSet>
      <dgm:spPr/>
    </dgm:pt>
    <dgm:pt modelId="{21586ED7-5E11-4C86-AE05-A1C12DE9CD58}" type="pres">
      <dgm:prSet presAssocID="{F04AA5AD-1187-45F6-972A-23FB88FAA7B1}" presName="sibTrans" presStyleLbl="sibTrans2D1" presStyleIdx="2" presStyleCnt="3"/>
      <dgm:spPr/>
    </dgm:pt>
    <dgm:pt modelId="{80EE605C-5D3D-4890-BD7B-DC0E6CBB1A12}" type="pres">
      <dgm:prSet presAssocID="{F04AA5AD-1187-45F6-972A-23FB88FAA7B1}" presName="connectorText" presStyleLbl="sibTrans2D1" presStyleIdx="2" presStyleCnt="3"/>
      <dgm:spPr/>
    </dgm:pt>
  </dgm:ptLst>
  <dgm:cxnLst>
    <dgm:cxn modelId="{CB972B1E-0646-4419-8E59-80B5AC1F8032}" srcId="{A3B0D664-5D91-400C-83B9-236F05019EE8}" destId="{852A5C72-1710-4239-9F6C-B8590A570C97}" srcOrd="0" destOrd="0" parTransId="{878E067E-4426-432B-A794-262BCC77E0F4}" sibTransId="{14FFABCC-8716-4F06-9CB4-15901C786592}"/>
    <dgm:cxn modelId="{EDF34424-7EB1-42BC-BC37-B4D652D89FA8}" type="presOf" srcId="{852A5C72-1710-4239-9F6C-B8590A570C97}" destId="{78B859C8-3FCE-453E-9380-3860AFA540E1}" srcOrd="0" destOrd="0" presId="urn:microsoft.com/office/officeart/2005/8/layout/cycle7"/>
    <dgm:cxn modelId="{BC7B9E33-994B-4494-A0C0-07A98A9AD68A}" type="presOf" srcId="{0E271CB0-3438-498C-9870-D59F38FBE379}" destId="{0DB83103-664D-47DC-9612-C0E3295E4DF5}" srcOrd="0" destOrd="0" presId="urn:microsoft.com/office/officeart/2005/8/layout/cycle7"/>
    <dgm:cxn modelId="{2A06CC5F-AA85-46D3-AAF3-36E1FB48D64D}" srcId="{A3B0D664-5D91-400C-83B9-236F05019EE8}" destId="{18748B8E-26C1-45BC-A483-5C7FE6B0DE69}" srcOrd="2" destOrd="0" parTransId="{BB877A4C-D4E2-4ECC-A953-B5E84AE4E69F}" sibTransId="{F04AA5AD-1187-45F6-972A-23FB88FAA7B1}"/>
    <dgm:cxn modelId="{C90D4264-6D35-4D01-8513-05F43D450617}" type="presOf" srcId="{14FFABCC-8716-4F06-9CB4-15901C786592}" destId="{69855EE1-7970-45B2-B18B-93290352FC13}" srcOrd="0" destOrd="0" presId="urn:microsoft.com/office/officeart/2005/8/layout/cycle7"/>
    <dgm:cxn modelId="{38CCCD48-A68E-4733-995B-170A83CFA0F9}" type="presOf" srcId="{A3B0D664-5D91-400C-83B9-236F05019EE8}" destId="{4266890C-A406-410E-A43B-19BF5E081B80}" srcOrd="0" destOrd="0" presId="urn:microsoft.com/office/officeart/2005/8/layout/cycle7"/>
    <dgm:cxn modelId="{FE284555-15D6-44D3-AEBD-C44EF20E0FD9}" type="presOf" srcId="{18748B8E-26C1-45BC-A483-5C7FE6B0DE69}" destId="{4D15837E-AB9C-49D2-B03F-B48EBC70A102}" srcOrd="0" destOrd="0" presId="urn:microsoft.com/office/officeart/2005/8/layout/cycle7"/>
    <dgm:cxn modelId="{76F64C89-6510-4600-B2EC-19F4A97B1840}" srcId="{A3B0D664-5D91-400C-83B9-236F05019EE8}" destId="{7F8597E7-8BD7-46A1-ADC3-620634491ECB}" srcOrd="1" destOrd="0" parTransId="{BDF2D639-95BD-4DF4-8B86-37F870E34403}" sibTransId="{0E271CB0-3438-498C-9870-D59F38FBE379}"/>
    <dgm:cxn modelId="{3537F99C-BFA0-43F9-B1BE-0EA4AEB3CE10}" type="presOf" srcId="{F04AA5AD-1187-45F6-972A-23FB88FAA7B1}" destId="{80EE605C-5D3D-4890-BD7B-DC0E6CBB1A12}" srcOrd="1" destOrd="0" presId="urn:microsoft.com/office/officeart/2005/8/layout/cycle7"/>
    <dgm:cxn modelId="{0B8D98B4-6C2B-4B2C-8400-83506819F1F1}" type="presOf" srcId="{7F8597E7-8BD7-46A1-ADC3-620634491ECB}" destId="{18F3BAD1-39C5-4122-9605-E12C52CE2488}" srcOrd="0" destOrd="0" presId="urn:microsoft.com/office/officeart/2005/8/layout/cycle7"/>
    <dgm:cxn modelId="{E5322AC9-5C75-48F6-A1DD-8B885159FD18}" type="presOf" srcId="{14FFABCC-8716-4F06-9CB4-15901C786592}" destId="{A8F5216E-39A9-4C8B-B51D-A0BF15616FAF}" srcOrd="1" destOrd="0" presId="urn:microsoft.com/office/officeart/2005/8/layout/cycle7"/>
    <dgm:cxn modelId="{2419DDD2-09E0-4245-9359-11EBE175A328}" type="presOf" srcId="{F04AA5AD-1187-45F6-972A-23FB88FAA7B1}" destId="{21586ED7-5E11-4C86-AE05-A1C12DE9CD58}" srcOrd="0" destOrd="0" presId="urn:microsoft.com/office/officeart/2005/8/layout/cycle7"/>
    <dgm:cxn modelId="{671106FA-763F-4688-A8BD-A29A7EBA6962}" type="presOf" srcId="{0E271CB0-3438-498C-9870-D59F38FBE379}" destId="{8FE31175-6DF8-4C91-A395-752187494392}" srcOrd="1" destOrd="0" presId="urn:microsoft.com/office/officeart/2005/8/layout/cycle7"/>
    <dgm:cxn modelId="{0B29A042-2530-44BF-A477-6A4F7AF87557}" type="presParOf" srcId="{4266890C-A406-410E-A43B-19BF5E081B80}" destId="{78B859C8-3FCE-453E-9380-3860AFA540E1}" srcOrd="0" destOrd="0" presId="urn:microsoft.com/office/officeart/2005/8/layout/cycle7"/>
    <dgm:cxn modelId="{E1C51EFB-121C-4CA3-A64A-15D725CE7274}" type="presParOf" srcId="{4266890C-A406-410E-A43B-19BF5E081B80}" destId="{69855EE1-7970-45B2-B18B-93290352FC13}" srcOrd="1" destOrd="0" presId="urn:microsoft.com/office/officeart/2005/8/layout/cycle7"/>
    <dgm:cxn modelId="{15F07EE8-445F-42C3-AF17-E6B9E39BFEFB}" type="presParOf" srcId="{69855EE1-7970-45B2-B18B-93290352FC13}" destId="{A8F5216E-39A9-4C8B-B51D-A0BF15616FAF}" srcOrd="0" destOrd="0" presId="urn:microsoft.com/office/officeart/2005/8/layout/cycle7"/>
    <dgm:cxn modelId="{A6802A13-4DD1-47EC-9E04-5D1A0C239EAC}" type="presParOf" srcId="{4266890C-A406-410E-A43B-19BF5E081B80}" destId="{18F3BAD1-39C5-4122-9605-E12C52CE2488}" srcOrd="2" destOrd="0" presId="urn:microsoft.com/office/officeart/2005/8/layout/cycle7"/>
    <dgm:cxn modelId="{D62F85B3-9BD0-46B3-B1A4-FE71CF562BC3}" type="presParOf" srcId="{4266890C-A406-410E-A43B-19BF5E081B80}" destId="{0DB83103-664D-47DC-9612-C0E3295E4DF5}" srcOrd="3" destOrd="0" presId="urn:microsoft.com/office/officeart/2005/8/layout/cycle7"/>
    <dgm:cxn modelId="{A90D65D3-426B-4E0F-84DA-773A46549B67}" type="presParOf" srcId="{0DB83103-664D-47DC-9612-C0E3295E4DF5}" destId="{8FE31175-6DF8-4C91-A395-752187494392}" srcOrd="0" destOrd="0" presId="urn:microsoft.com/office/officeart/2005/8/layout/cycle7"/>
    <dgm:cxn modelId="{0796A334-6A4D-4705-9BEA-88986AE220A0}" type="presParOf" srcId="{4266890C-A406-410E-A43B-19BF5E081B80}" destId="{4D15837E-AB9C-49D2-B03F-B48EBC70A102}" srcOrd="4" destOrd="0" presId="urn:microsoft.com/office/officeart/2005/8/layout/cycle7"/>
    <dgm:cxn modelId="{BC4D4BFF-5C40-42D8-B985-15278D39C9C6}" type="presParOf" srcId="{4266890C-A406-410E-A43B-19BF5E081B80}" destId="{21586ED7-5E11-4C86-AE05-A1C12DE9CD58}" srcOrd="5" destOrd="0" presId="urn:microsoft.com/office/officeart/2005/8/layout/cycle7"/>
    <dgm:cxn modelId="{C78E4CC0-B5BD-4D89-8359-BF400E8C2378}" type="presParOf" srcId="{21586ED7-5E11-4C86-AE05-A1C12DE9CD58}" destId="{80EE605C-5D3D-4890-BD7B-DC0E6CBB1A12}" srcOrd="0" destOrd="0" presId="urn:microsoft.com/office/officeart/2005/8/layout/cycle7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ata4.xml><?xml version="1.0" encoding="utf-8"?>
<dgm:dataModel xmlns:dgm="http://schemas.openxmlformats.org/drawingml/2006/diagram" xmlns:a="http://schemas.openxmlformats.org/drawingml/2006/main">
  <dgm:ptLst>
    <dgm:pt modelId="{A3B0D664-5D91-400C-83B9-236F05019EE8}" type="doc">
      <dgm:prSet loTypeId="urn:microsoft.com/office/officeart/2005/8/layout/cycle7" loCatId="cycle" qsTypeId="urn:microsoft.com/office/officeart/2005/8/quickstyle/simple1#4" qsCatId="simple" csTypeId="urn:microsoft.com/office/officeart/2005/8/colors/accent1_2#4" csCatId="accent1" phldr="1"/>
      <dgm:spPr/>
      <dgm:t>
        <a:bodyPr/>
        <a:lstStyle/>
        <a:p>
          <a:endParaRPr kumimoji="1" lang="ja-JP" altLang="en-US"/>
        </a:p>
      </dgm:t>
    </dgm:pt>
    <dgm:pt modelId="{852A5C72-1710-4239-9F6C-B8590A570C97}">
      <dgm:prSet phldrT="[テキスト]" custT="1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/>
      <dgm:t>
        <a:bodyPr/>
        <a:lstStyle/>
        <a:p>
          <a:r>
            <a:rPr kumimoji="1" lang="ja-JP" altLang="en-US" sz="1000">
              <a:solidFill>
                <a:sysClr val="windowText" lastClr="000000"/>
              </a:solidFill>
            </a:rPr>
            <a:t>鶴崎</a:t>
          </a:r>
          <a:r>
            <a:rPr kumimoji="1" lang="en-US" altLang="ja-JP" sz="1000">
              <a:solidFill>
                <a:sysClr val="windowText" lastClr="000000"/>
              </a:solidFill>
            </a:rPr>
            <a:t>SSS</a:t>
          </a:r>
          <a:endParaRPr kumimoji="1" lang="ja-JP" altLang="en-US" sz="1000">
            <a:solidFill>
              <a:sysClr val="windowText" lastClr="000000"/>
            </a:solidFill>
          </a:endParaRPr>
        </a:p>
      </dgm:t>
    </dgm:pt>
    <dgm:pt modelId="{878E067E-4426-432B-A794-262BCC77E0F4}" type="parTrans" cxnId="{CB972B1E-0646-4419-8E59-80B5AC1F8032}">
      <dgm:prSet/>
      <dgm:spPr/>
      <dgm:t>
        <a:bodyPr/>
        <a:lstStyle/>
        <a:p>
          <a:endParaRPr kumimoji="1" lang="ja-JP" altLang="en-US">
            <a:solidFill>
              <a:sysClr val="windowText" lastClr="000000"/>
            </a:solidFill>
          </a:endParaRPr>
        </a:p>
      </dgm:t>
    </dgm:pt>
    <dgm:pt modelId="{14FFABCC-8716-4F06-9CB4-15901C786592}" type="sibTrans" cxnId="{CB972B1E-0646-4419-8E59-80B5AC1F8032}">
      <dgm:prSet/>
      <dgm:spPr/>
      <dgm:t>
        <a:bodyPr/>
        <a:lstStyle/>
        <a:p>
          <a:endParaRPr kumimoji="1" lang="ja-JP" altLang="en-US">
            <a:solidFill>
              <a:sysClr val="windowText" lastClr="000000"/>
            </a:solidFill>
          </a:endParaRPr>
        </a:p>
      </dgm:t>
    </dgm:pt>
    <dgm:pt modelId="{A95A1489-517F-485E-A977-A69EB7A22577}">
      <dgm:prSet phldrT="[テキスト]" custT="1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/>
      <dgm:t>
        <a:bodyPr/>
        <a:lstStyle/>
        <a:p>
          <a:r>
            <a:rPr kumimoji="1" lang="ja-JP" altLang="en-US" sz="1050">
              <a:solidFill>
                <a:sysClr val="windowText" lastClr="000000"/>
              </a:solidFill>
            </a:rPr>
            <a:t>日出</a:t>
          </a:r>
          <a:r>
            <a:rPr kumimoji="1" lang="en-US" altLang="ja-JP" sz="1050">
              <a:solidFill>
                <a:sysClr val="windowText" lastClr="000000"/>
              </a:solidFill>
            </a:rPr>
            <a:t>SSS</a:t>
          </a:r>
          <a:endParaRPr kumimoji="1" lang="ja-JP" altLang="en-US" sz="1050">
            <a:solidFill>
              <a:sysClr val="windowText" lastClr="000000"/>
            </a:solidFill>
          </a:endParaRPr>
        </a:p>
      </dgm:t>
    </dgm:pt>
    <dgm:pt modelId="{446ED494-4088-4C08-83FD-5BB3E12024AC}" type="parTrans" cxnId="{5440784C-C62B-4CA9-9227-DFF916811208}">
      <dgm:prSet/>
      <dgm:spPr/>
      <dgm:t>
        <a:bodyPr/>
        <a:lstStyle/>
        <a:p>
          <a:endParaRPr kumimoji="1" lang="ja-JP" altLang="en-US">
            <a:solidFill>
              <a:sysClr val="windowText" lastClr="000000"/>
            </a:solidFill>
          </a:endParaRPr>
        </a:p>
      </dgm:t>
    </dgm:pt>
    <dgm:pt modelId="{897783C8-CE29-462F-B955-4760A471A9DF}" type="sibTrans" cxnId="{5440784C-C62B-4CA9-9227-DFF916811208}">
      <dgm:prSet/>
      <dgm:spPr/>
      <dgm:t>
        <a:bodyPr/>
        <a:lstStyle/>
        <a:p>
          <a:endParaRPr kumimoji="1" lang="ja-JP" altLang="en-US">
            <a:solidFill>
              <a:sysClr val="windowText" lastClr="000000"/>
            </a:solidFill>
          </a:endParaRPr>
        </a:p>
      </dgm:t>
    </dgm:pt>
    <dgm:pt modelId="{F58A28BF-2A5F-4267-A58E-D8A54BC83431}">
      <dgm:prSet phldrT="[テキスト]" custT="1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/>
      <dgm:t>
        <a:bodyPr/>
        <a:lstStyle/>
        <a:p>
          <a:r>
            <a:rPr kumimoji="1" lang="ja-JP" altLang="en-US" sz="1050">
              <a:solidFill>
                <a:sysClr val="windowText" lastClr="000000"/>
              </a:solidFill>
            </a:rPr>
            <a:t>三佐</a:t>
          </a:r>
          <a:r>
            <a:rPr kumimoji="1" lang="en-US" altLang="ja-JP" sz="1050">
              <a:solidFill>
                <a:sysClr val="windowText" lastClr="000000"/>
              </a:solidFill>
            </a:rPr>
            <a:t>SSS</a:t>
          </a:r>
          <a:endParaRPr kumimoji="1" lang="ja-JP" altLang="en-US" sz="1050">
            <a:solidFill>
              <a:sysClr val="windowText" lastClr="000000"/>
            </a:solidFill>
          </a:endParaRPr>
        </a:p>
      </dgm:t>
    </dgm:pt>
    <dgm:pt modelId="{D24EEEBC-4588-4999-AD07-E02E2E3C0BB0}" type="parTrans" cxnId="{F4C56807-6A44-4E43-886E-25168981FA98}">
      <dgm:prSet/>
      <dgm:spPr/>
      <dgm:t>
        <a:bodyPr/>
        <a:lstStyle/>
        <a:p>
          <a:endParaRPr kumimoji="1" lang="ja-JP" altLang="en-US"/>
        </a:p>
      </dgm:t>
    </dgm:pt>
    <dgm:pt modelId="{A2894A8C-12E5-4DD5-8722-F4B83405371A}" type="sibTrans" cxnId="{F4C56807-6A44-4E43-886E-25168981FA98}">
      <dgm:prSet/>
      <dgm:spPr/>
      <dgm:t>
        <a:bodyPr/>
        <a:lstStyle/>
        <a:p>
          <a:endParaRPr kumimoji="1" lang="ja-JP" altLang="en-US"/>
        </a:p>
      </dgm:t>
    </dgm:pt>
    <dgm:pt modelId="{4266890C-A406-410E-A43B-19BF5E081B80}" type="pres">
      <dgm:prSet presAssocID="{A3B0D664-5D91-400C-83B9-236F05019EE8}" presName="Name0" presStyleCnt="0">
        <dgm:presLayoutVars>
          <dgm:dir/>
          <dgm:resizeHandles val="exact"/>
        </dgm:presLayoutVars>
      </dgm:prSet>
      <dgm:spPr/>
    </dgm:pt>
    <dgm:pt modelId="{78B859C8-3FCE-453E-9380-3860AFA540E1}" type="pres">
      <dgm:prSet presAssocID="{852A5C72-1710-4239-9F6C-B8590A570C97}" presName="node" presStyleLbl="node1" presStyleIdx="0" presStyleCnt="3" custScaleX="99888">
        <dgm:presLayoutVars>
          <dgm:bulletEnabled val="1"/>
        </dgm:presLayoutVars>
      </dgm:prSet>
      <dgm:spPr/>
    </dgm:pt>
    <dgm:pt modelId="{69855EE1-7970-45B2-B18B-93290352FC13}" type="pres">
      <dgm:prSet presAssocID="{14FFABCC-8716-4F06-9CB4-15901C786592}" presName="sibTrans" presStyleLbl="sibTrans2D1" presStyleIdx="0" presStyleCnt="3"/>
      <dgm:spPr/>
    </dgm:pt>
    <dgm:pt modelId="{A8F5216E-39A9-4C8B-B51D-A0BF15616FAF}" type="pres">
      <dgm:prSet presAssocID="{14FFABCC-8716-4F06-9CB4-15901C786592}" presName="connectorText" presStyleLbl="sibTrans2D1" presStyleIdx="0" presStyleCnt="3"/>
      <dgm:spPr/>
    </dgm:pt>
    <dgm:pt modelId="{BC2A5C6F-C91E-40A2-970D-FA9E78AAE40C}" type="pres">
      <dgm:prSet presAssocID="{A95A1489-517F-485E-A977-A69EB7A22577}" presName="node" presStyleLbl="node1" presStyleIdx="1" presStyleCnt="3" custScaleX="99888">
        <dgm:presLayoutVars>
          <dgm:bulletEnabled val="1"/>
        </dgm:presLayoutVars>
      </dgm:prSet>
      <dgm:spPr/>
    </dgm:pt>
    <dgm:pt modelId="{CF401AFD-D8CD-4E7C-B7CF-447D7D3B8AF9}" type="pres">
      <dgm:prSet presAssocID="{897783C8-CE29-462F-B955-4760A471A9DF}" presName="sibTrans" presStyleLbl="sibTrans2D1" presStyleIdx="1" presStyleCnt="3"/>
      <dgm:spPr/>
    </dgm:pt>
    <dgm:pt modelId="{60E76DD4-C112-453D-8999-15B5C54038B7}" type="pres">
      <dgm:prSet presAssocID="{897783C8-CE29-462F-B955-4760A471A9DF}" presName="connectorText" presStyleLbl="sibTrans2D1" presStyleIdx="1" presStyleCnt="3"/>
      <dgm:spPr/>
    </dgm:pt>
    <dgm:pt modelId="{4739FA95-903A-4E2D-A5FF-C1CFB82B4B50}" type="pres">
      <dgm:prSet presAssocID="{F58A28BF-2A5F-4267-A58E-D8A54BC83431}" presName="node" presStyleLbl="node1" presStyleIdx="2" presStyleCnt="3" custScaleX="99888">
        <dgm:presLayoutVars>
          <dgm:bulletEnabled val="1"/>
        </dgm:presLayoutVars>
      </dgm:prSet>
      <dgm:spPr/>
    </dgm:pt>
    <dgm:pt modelId="{F5FB4495-EF51-415C-A24E-7CBEAF3BA931}" type="pres">
      <dgm:prSet presAssocID="{A2894A8C-12E5-4DD5-8722-F4B83405371A}" presName="sibTrans" presStyleLbl="sibTrans2D1" presStyleIdx="2" presStyleCnt="3"/>
      <dgm:spPr/>
    </dgm:pt>
    <dgm:pt modelId="{7D9B91EE-5636-433B-B9B5-687EC0E79E23}" type="pres">
      <dgm:prSet presAssocID="{A2894A8C-12E5-4DD5-8722-F4B83405371A}" presName="connectorText" presStyleLbl="sibTrans2D1" presStyleIdx="2" presStyleCnt="3"/>
      <dgm:spPr/>
    </dgm:pt>
  </dgm:ptLst>
  <dgm:cxnLst>
    <dgm:cxn modelId="{F4C56807-6A44-4E43-886E-25168981FA98}" srcId="{A3B0D664-5D91-400C-83B9-236F05019EE8}" destId="{F58A28BF-2A5F-4267-A58E-D8A54BC83431}" srcOrd="2" destOrd="0" parTransId="{D24EEEBC-4588-4999-AD07-E02E2E3C0BB0}" sibTransId="{A2894A8C-12E5-4DD5-8722-F4B83405371A}"/>
    <dgm:cxn modelId="{4BE4AE0B-9C2F-402C-800F-D926DF9B2E37}" type="presOf" srcId="{897783C8-CE29-462F-B955-4760A471A9DF}" destId="{CF401AFD-D8CD-4E7C-B7CF-447D7D3B8AF9}" srcOrd="0" destOrd="0" presId="urn:microsoft.com/office/officeart/2005/8/layout/cycle7"/>
    <dgm:cxn modelId="{CB972B1E-0646-4419-8E59-80B5AC1F8032}" srcId="{A3B0D664-5D91-400C-83B9-236F05019EE8}" destId="{852A5C72-1710-4239-9F6C-B8590A570C97}" srcOrd="0" destOrd="0" parTransId="{878E067E-4426-432B-A794-262BCC77E0F4}" sibTransId="{14FFABCC-8716-4F06-9CB4-15901C786592}"/>
    <dgm:cxn modelId="{EDF34424-7EB1-42BC-BC37-B4D652D89FA8}" type="presOf" srcId="{852A5C72-1710-4239-9F6C-B8590A570C97}" destId="{78B859C8-3FCE-453E-9380-3860AFA540E1}" srcOrd="0" destOrd="0" presId="urn:microsoft.com/office/officeart/2005/8/layout/cycle7"/>
    <dgm:cxn modelId="{9E75EA2D-729B-44FE-9627-3EE8C31EF605}" type="presOf" srcId="{A2894A8C-12E5-4DD5-8722-F4B83405371A}" destId="{F5FB4495-EF51-415C-A24E-7CBEAF3BA931}" srcOrd="0" destOrd="0" presId="urn:microsoft.com/office/officeart/2005/8/layout/cycle7"/>
    <dgm:cxn modelId="{C90D4264-6D35-4D01-8513-05F43D450617}" type="presOf" srcId="{14FFABCC-8716-4F06-9CB4-15901C786592}" destId="{69855EE1-7970-45B2-B18B-93290352FC13}" srcOrd="0" destOrd="0" presId="urn:microsoft.com/office/officeart/2005/8/layout/cycle7"/>
    <dgm:cxn modelId="{1285D967-4EF5-435B-AE8E-38E51E0DA755}" type="presOf" srcId="{A2894A8C-12E5-4DD5-8722-F4B83405371A}" destId="{7D9B91EE-5636-433B-B9B5-687EC0E79E23}" srcOrd="1" destOrd="0" presId="urn:microsoft.com/office/officeart/2005/8/layout/cycle7"/>
    <dgm:cxn modelId="{38CCCD48-A68E-4733-995B-170A83CFA0F9}" type="presOf" srcId="{A3B0D664-5D91-400C-83B9-236F05019EE8}" destId="{4266890C-A406-410E-A43B-19BF5E081B80}" srcOrd="0" destOrd="0" presId="urn:microsoft.com/office/officeart/2005/8/layout/cycle7"/>
    <dgm:cxn modelId="{5440784C-C62B-4CA9-9227-DFF916811208}" srcId="{A3B0D664-5D91-400C-83B9-236F05019EE8}" destId="{A95A1489-517F-485E-A977-A69EB7A22577}" srcOrd="1" destOrd="0" parTransId="{446ED494-4088-4C08-83FD-5BB3E12024AC}" sibTransId="{897783C8-CE29-462F-B955-4760A471A9DF}"/>
    <dgm:cxn modelId="{2CB92F8A-EBCB-46CA-9FAA-843258BC0E9F}" type="presOf" srcId="{A95A1489-517F-485E-A977-A69EB7A22577}" destId="{BC2A5C6F-C91E-40A2-970D-FA9E78AAE40C}" srcOrd="0" destOrd="0" presId="urn:microsoft.com/office/officeart/2005/8/layout/cycle7"/>
    <dgm:cxn modelId="{85A611BF-350D-4593-985B-F5F4CD5881A7}" type="presOf" srcId="{F58A28BF-2A5F-4267-A58E-D8A54BC83431}" destId="{4739FA95-903A-4E2D-A5FF-C1CFB82B4B50}" srcOrd="0" destOrd="0" presId="urn:microsoft.com/office/officeart/2005/8/layout/cycle7"/>
    <dgm:cxn modelId="{6D7A87C6-2021-4787-81BE-825E723A6A1B}" type="presOf" srcId="{897783C8-CE29-462F-B955-4760A471A9DF}" destId="{60E76DD4-C112-453D-8999-15B5C54038B7}" srcOrd="1" destOrd="0" presId="urn:microsoft.com/office/officeart/2005/8/layout/cycle7"/>
    <dgm:cxn modelId="{E5322AC9-5C75-48F6-A1DD-8B885159FD18}" type="presOf" srcId="{14FFABCC-8716-4F06-9CB4-15901C786592}" destId="{A8F5216E-39A9-4C8B-B51D-A0BF15616FAF}" srcOrd="1" destOrd="0" presId="urn:microsoft.com/office/officeart/2005/8/layout/cycle7"/>
    <dgm:cxn modelId="{0B29A042-2530-44BF-A477-6A4F7AF87557}" type="presParOf" srcId="{4266890C-A406-410E-A43B-19BF5E081B80}" destId="{78B859C8-3FCE-453E-9380-3860AFA540E1}" srcOrd="0" destOrd="0" presId="urn:microsoft.com/office/officeart/2005/8/layout/cycle7"/>
    <dgm:cxn modelId="{E1C51EFB-121C-4CA3-A64A-15D725CE7274}" type="presParOf" srcId="{4266890C-A406-410E-A43B-19BF5E081B80}" destId="{69855EE1-7970-45B2-B18B-93290352FC13}" srcOrd="1" destOrd="0" presId="urn:microsoft.com/office/officeart/2005/8/layout/cycle7"/>
    <dgm:cxn modelId="{15F07EE8-445F-42C3-AF17-E6B9E39BFEFB}" type="presParOf" srcId="{69855EE1-7970-45B2-B18B-93290352FC13}" destId="{A8F5216E-39A9-4C8B-B51D-A0BF15616FAF}" srcOrd="0" destOrd="0" presId="urn:microsoft.com/office/officeart/2005/8/layout/cycle7"/>
    <dgm:cxn modelId="{6CAB8D10-84FA-4B43-A22D-E40F28C7E4CE}" type="presParOf" srcId="{4266890C-A406-410E-A43B-19BF5E081B80}" destId="{BC2A5C6F-C91E-40A2-970D-FA9E78AAE40C}" srcOrd="2" destOrd="0" presId="urn:microsoft.com/office/officeart/2005/8/layout/cycle7"/>
    <dgm:cxn modelId="{4A547964-3CCF-4F08-951F-45CB2F28730D}" type="presParOf" srcId="{4266890C-A406-410E-A43B-19BF5E081B80}" destId="{CF401AFD-D8CD-4E7C-B7CF-447D7D3B8AF9}" srcOrd="3" destOrd="0" presId="urn:microsoft.com/office/officeart/2005/8/layout/cycle7"/>
    <dgm:cxn modelId="{D8009BEA-16C6-4EBE-8A3B-0F4BBA3DEC3D}" type="presParOf" srcId="{CF401AFD-D8CD-4E7C-B7CF-447D7D3B8AF9}" destId="{60E76DD4-C112-453D-8999-15B5C54038B7}" srcOrd="0" destOrd="0" presId="urn:microsoft.com/office/officeart/2005/8/layout/cycle7"/>
    <dgm:cxn modelId="{4751657F-C767-4942-BC1D-3AAD4FAE1759}" type="presParOf" srcId="{4266890C-A406-410E-A43B-19BF5E081B80}" destId="{4739FA95-903A-4E2D-A5FF-C1CFB82B4B50}" srcOrd="4" destOrd="0" presId="urn:microsoft.com/office/officeart/2005/8/layout/cycle7"/>
    <dgm:cxn modelId="{7C8D5333-CD64-46CD-A56D-C0D895FEE9A2}" type="presParOf" srcId="{4266890C-A406-410E-A43B-19BF5E081B80}" destId="{F5FB4495-EF51-415C-A24E-7CBEAF3BA931}" srcOrd="5" destOrd="0" presId="urn:microsoft.com/office/officeart/2005/8/layout/cycle7"/>
    <dgm:cxn modelId="{7C46D7FF-5BDD-4461-816B-AFDBBC76F6D2}" type="presParOf" srcId="{F5FB4495-EF51-415C-A24E-7CBEAF3BA931}" destId="{7D9B91EE-5636-433B-B9B5-687EC0E79E23}" srcOrd="0" destOrd="0" presId="urn:microsoft.com/office/officeart/2005/8/layout/cycle7"/>
  </dgm:cxnLst>
  <dgm:bg/>
  <dgm:whole/>
  <dgm:extLst>
    <a:ext uri="http://schemas.microsoft.com/office/drawing/2008/diagram">
      <dsp:dataModelExt xmlns:dsp="http://schemas.microsoft.com/office/drawing/2008/diagram" relId="rId20" minVer="http://schemas.openxmlformats.org/drawingml/2006/diagram"/>
    </a:ext>
  </dgm:extLst>
</dgm:dataModel>
</file>

<file path=xl/diagrams/data5.xml><?xml version="1.0" encoding="utf-8"?>
<dgm:dataModel xmlns:dgm="http://schemas.openxmlformats.org/drawingml/2006/diagram" xmlns:a="http://schemas.openxmlformats.org/drawingml/2006/main">
  <dgm:ptLst>
    <dgm:pt modelId="{A3B0D664-5D91-400C-83B9-236F05019EE8}" type="doc">
      <dgm:prSet loTypeId="urn:microsoft.com/office/officeart/2005/8/layout/cycle7" loCatId="cycle" qsTypeId="urn:microsoft.com/office/officeart/2005/8/quickstyle/simple1#5" qsCatId="simple" csTypeId="urn:microsoft.com/office/officeart/2005/8/colors/accent1_2#5" csCatId="accent1" phldr="1"/>
      <dgm:spPr/>
      <dgm:t>
        <a:bodyPr/>
        <a:lstStyle/>
        <a:p>
          <a:endParaRPr kumimoji="1" lang="ja-JP" altLang="en-US"/>
        </a:p>
      </dgm:t>
    </dgm:pt>
    <dgm:pt modelId="{852A5C72-1710-4239-9F6C-B8590A570C97}">
      <dgm:prSet phldrT="[テキスト]" custT="1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xfrm>
          <a:off x="994807" y="46"/>
          <a:ext cx="836135" cy="418067"/>
        </a:xfrm>
        <a:prstGeom prst="roundRect">
          <a:avLst>
            <a:gd name="adj" fmla="val 10000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dgm:spPr>
      <dgm:t>
        <a:bodyPr/>
        <a:lstStyle/>
        <a:p>
          <a:pPr>
            <a:buNone/>
          </a:pPr>
          <a:r>
            <a:rPr kumimoji="1" lang="ja-JP" altLang="en-US" sz="1800">
              <a:solidFill>
                <a:sysClr val="windowText" lastClr="000000"/>
              </a:solidFill>
              <a:latin typeface="Calibri" panose="020F0502020204030204"/>
              <a:ea typeface="游ゴシック" panose="020B0400000000000000" pitchFamily="50" charset="-128"/>
              <a:cs typeface="+mn-cs"/>
            </a:rPr>
            <a:t>中津沖代</a:t>
          </a:r>
          <a:r>
            <a:rPr kumimoji="1" lang="en-US" altLang="ja-JP" sz="1800">
              <a:solidFill>
                <a:sysClr val="windowText" lastClr="000000"/>
              </a:solidFill>
              <a:latin typeface="Calibri" panose="020F0502020204030204"/>
              <a:ea typeface="游ゴシック" panose="020B0400000000000000" pitchFamily="50" charset="-128"/>
              <a:cs typeface="+mn-cs"/>
            </a:rPr>
            <a:t>JSC</a:t>
          </a:r>
        </a:p>
      </dgm:t>
    </dgm:pt>
    <dgm:pt modelId="{878E067E-4426-432B-A794-262BCC77E0F4}" type="parTrans" cxnId="{CB972B1E-0646-4419-8E59-80B5AC1F8032}">
      <dgm:prSet/>
      <dgm:spPr/>
      <dgm:t>
        <a:bodyPr/>
        <a:lstStyle/>
        <a:p>
          <a:endParaRPr kumimoji="1" lang="ja-JP" altLang="en-US">
            <a:solidFill>
              <a:sysClr val="windowText" lastClr="000000"/>
            </a:solidFill>
          </a:endParaRPr>
        </a:p>
      </dgm:t>
    </dgm:pt>
    <dgm:pt modelId="{14FFABCC-8716-4F06-9CB4-15901C786592}" type="sibTrans" cxnId="{CB972B1E-0646-4419-8E59-80B5AC1F8032}">
      <dgm:prSet/>
      <dgm:spPr>
        <a:xfrm rot="3600000">
          <a:off x="1539844" y="734875"/>
          <a:ext cx="437678" cy="146323"/>
        </a:xfrm>
        <a:prstGeom prst="leftRightArrow">
          <a:avLst>
            <a:gd name="adj1" fmla="val 60000"/>
            <a:gd name="adj2" fmla="val 50000"/>
          </a:avLst>
        </a:prstGeom>
        <a:solidFill>
          <a:srgbClr val="4472C4">
            <a:tint val="60000"/>
            <a:hueOff val="0"/>
            <a:satOff val="0"/>
            <a:lumOff val="0"/>
            <a:alphaOff val="0"/>
          </a:srgbClr>
        </a:solidFill>
        <a:ln>
          <a:noFill/>
        </a:ln>
        <a:effectLst/>
      </dgm:spPr>
      <dgm:t>
        <a:bodyPr/>
        <a:lstStyle/>
        <a:p>
          <a:pPr>
            <a:buNone/>
          </a:pPr>
          <a:endParaRPr kumimoji="1" lang="ja-JP" altLang="en-US">
            <a:solidFill>
              <a:sysClr val="windowText" lastClr="000000"/>
            </a:solidFill>
            <a:latin typeface="Calibri" panose="020F0502020204030204"/>
            <a:ea typeface="游ゴシック" panose="020B0400000000000000" pitchFamily="50" charset="-128"/>
            <a:cs typeface="+mn-cs"/>
          </a:endParaRPr>
        </a:p>
      </dgm:t>
    </dgm:pt>
    <dgm:pt modelId="{09F2EFC2-8DD0-4F72-B657-851B307A571D}">
      <dgm:prSet phldrT="[テキスト]" custT="1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xfrm>
          <a:off x="303191" y="1197961"/>
          <a:ext cx="836135" cy="418067"/>
        </a:xfr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dgm:spPr>
      <dgm:t>
        <a:bodyPr anchor="ctr"/>
        <a:lstStyle/>
        <a:p>
          <a:pPr algn="ctr">
            <a:buNone/>
          </a:pPr>
          <a:r>
            <a:rPr kumimoji="1" lang="ja-JP" altLang="en-US" sz="1800">
              <a:solidFill>
                <a:sysClr val="windowText" lastClr="000000"/>
              </a:solidFill>
              <a:latin typeface="Calibri" panose="020F0502020204030204"/>
              <a:ea typeface="游ゴシック" panose="020B0400000000000000" pitchFamily="50" charset="-128"/>
              <a:cs typeface="+mn-cs"/>
            </a:rPr>
            <a:t>鶴崎</a:t>
          </a:r>
          <a:r>
            <a:rPr kumimoji="1" lang="en-US" altLang="ja-JP" sz="1800">
              <a:solidFill>
                <a:sysClr val="windowText" lastClr="000000"/>
              </a:solidFill>
              <a:latin typeface="Calibri" panose="020F0502020204030204"/>
              <a:ea typeface="游ゴシック" panose="020B0400000000000000" pitchFamily="50" charset="-128"/>
              <a:cs typeface="+mn-cs"/>
            </a:rPr>
            <a:t>SSS</a:t>
          </a:r>
          <a:endParaRPr kumimoji="1" lang="ja-JP" altLang="en-US" sz="1800">
            <a:solidFill>
              <a:sysClr val="windowText" lastClr="000000"/>
            </a:solidFill>
            <a:latin typeface="Calibri" panose="020F0502020204030204"/>
            <a:ea typeface="游ゴシック" panose="020B0400000000000000" pitchFamily="50" charset="-128"/>
            <a:cs typeface="+mn-cs"/>
          </a:endParaRPr>
        </a:p>
      </dgm:t>
    </dgm:pt>
    <dgm:pt modelId="{852C6CA1-374E-4BB3-8339-DD19AF575BF7}" type="parTrans" cxnId="{9FD6E357-C887-47F4-AE2E-A3C28FB9D5CE}">
      <dgm:prSet/>
      <dgm:spPr/>
      <dgm:t>
        <a:bodyPr/>
        <a:lstStyle/>
        <a:p>
          <a:endParaRPr kumimoji="1" lang="ja-JP" altLang="en-US"/>
        </a:p>
      </dgm:t>
    </dgm:pt>
    <dgm:pt modelId="{D8DF7B0C-3032-4A07-A30F-0D2977DF31C8}" type="sibTrans" cxnId="{9FD6E357-C887-47F4-AE2E-A3C28FB9D5CE}">
      <dgm:prSet/>
      <dgm:spPr/>
      <dgm:t>
        <a:bodyPr/>
        <a:lstStyle/>
        <a:p>
          <a:endParaRPr kumimoji="1" lang="ja-JP" altLang="en-US"/>
        </a:p>
      </dgm:t>
    </dgm:pt>
    <dgm:pt modelId="{9F7C154B-1D52-4487-A48D-CC26D391F507}">
      <dgm:prSet phldrT="[テキスト]" custT="1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xfrm>
          <a:off x="303191" y="1197961"/>
          <a:ext cx="836135" cy="418067"/>
        </a:xfr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dgm:spPr>
      <dgm:t>
        <a:bodyPr anchor="ctr"/>
        <a:lstStyle/>
        <a:p>
          <a:pPr algn="ctr">
            <a:buNone/>
          </a:pPr>
          <a:r>
            <a:rPr kumimoji="1" lang="ja-JP" altLang="en-US" sz="1800">
              <a:solidFill>
                <a:sysClr val="windowText" lastClr="000000"/>
              </a:solidFill>
              <a:latin typeface="Calibri" panose="020F0502020204030204"/>
              <a:ea typeface="游ゴシック" panose="020B0400000000000000" pitchFamily="50" charset="-128"/>
              <a:cs typeface="+mn-cs"/>
            </a:rPr>
            <a:t>南大分</a:t>
          </a:r>
          <a:r>
            <a:rPr kumimoji="1" lang="en-US" altLang="ja-JP" sz="1800">
              <a:solidFill>
                <a:sysClr val="windowText" lastClr="000000"/>
              </a:solidFill>
              <a:latin typeface="Calibri" panose="020F0502020204030204"/>
              <a:ea typeface="游ゴシック" panose="020B0400000000000000" pitchFamily="50" charset="-128"/>
              <a:cs typeface="+mn-cs"/>
            </a:rPr>
            <a:t>SS</a:t>
          </a:r>
          <a:endParaRPr kumimoji="1" lang="ja-JP" altLang="en-US" sz="1800">
            <a:solidFill>
              <a:sysClr val="windowText" lastClr="000000"/>
            </a:solidFill>
            <a:latin typeface="Calibri" panose="020F0502020204030204"/>
            <a:ea typeface="游ゴシック" panose="020B0400000000000000" pitchFamily="50" charset="-128"/>
            <a:cs typeface="+mn-cs"/>
          </a:endParaRPr>
        </a:p>
      </dgm:t>
    </dgm:pt>
    <dgm:pt modelId="{F4F71BD8-8FD9-427E-B3C6-3678A3FF5706}" type="parTrans" cxnId="{1A55A2C2-D1D1-41D1-8E6B-B649CB407F58}">
      <dgm:prSet/>
      <dgm:spPr/>
      <dgm:t>
        <a:bodyPr/>
        <a:lstStyle/>
        <a:p>
          <a:endParaRPr kumimoji="1" lang="ja-JP" altLang="en-US"/>
        </a:p>
      </dgm:t>
    </dgm:pt>
    <dgm:pt modelId="{9EF6F9BC-734B-431C-929E-161F1F2BD29B}" type="sibTrans" cxnId="{1A55A2C2-D1D1-41D1-8E6B-B649CB407F58}">
      <dgm:prSet/>
      <dgm:spPr/>
      <dgm:t>
        <a:bodyPr/>
        <a:lstStyle/>
        <a:p>
          <a:endParaRPr kumimoji="1" lang="ja-JP" altLang="en-US"/>
        </a:p>
      </dgm:t>
    </dgm:pt>
    <dgm:pt modelId="{6AE7FE63-F45B-40BE-9D43-2FE159A156F0}">
      <dgm:prSet phldrT="[テキスト]" custT="1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xfrm>
          <a:off x="1686423" y="1197961"/>
          <a:ext cx="836135" cy="418067"/>
        </a:xfr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dgm:spPr>
      <dgm:t>
        <a:bodyPr/>
        <a:lstStyle/>
        <a:p>
          <a:pPr>
            <a:buNone/>
          </a:pPr>
          <a:r>
            <a:rPr kumimoji="1" lang="ja-JP" altLang="en-US" sz="1800">
              <a:solidFill>
                <a:sysClr val="windowText" lastClr="000000"/>
              </a:solidFill>
              <a:latin typeface="Calibri" panose="020F0502020204030204"/>
              <a:ea typeface="游ゴシック" panose="020B0400000000000000" pitchFamily="50" charset="-128"/>
              <a:cs typeface="+mn-cs"/>
            </a:rPr>
            <a:t>大道</a:t>
          </a:r>
          <a:r>
            <a:rPr kumimoji="1" lang="en-US" altLang="ja-JP" sz="1800">
              <a:solidFill>
                <a:sysClr val="windowText" lastClr="000000"/>
              </a:solidFill>
              <a:latin typeface="Calibri" panose="020F0502020204030204"/>
              <a:ea typeface="游ゴシック" panose="020B0400000000000000" pitchFamily="50" charset="-128"/>
              <a:cs typeface="+mn-cs"/>
            </a:rPr>
            <a:t>SSS</a:t>
          </a:r>
        </a:p>
      </dgm:t>
    </dgm:pt>
    <dgm:pt modelId="{996F4703-7DA1-428C-A438-39C077A096D2}" type="parTrans" cxnId="{FD03AF9F-F086-4391-8754-F3AFB87F69CA}">
      <dgm:prSet/>
      <dgm:spPr/>
      <dgm:t>
        <a:bodyPr/>
        <a:lstStyle/>
        <a:p>
          <a:endParaRPr kumimoji="1" lang="ja-JP" altLang="en-US"/>
        </a:p>
      </dgm:t>
    </dgm:pt>
    <dgm:pt modelId="{19FD41FB-5C56-4196-B078-4641F37864A3}" type="sibTrans" cxnId="{FD03AF9F-F086-4391-8754-F3AFB87F69CA}">
      <dgm:prSet/>
      <dgm:spPr/>
      <dgm:t>
        <a:bodyPr/>
        <a:lstStyle/>
        <a:p>
          <a:endParaRPr kumimoji="1" lang="ja-JP" altLang="en-US"/>
        </a:p>
      </dgm:t>
    </dgm:pt>
    <dgm:pt modelId="{E31C809A-40C6-4B4B-B693-4D9578A87457}">
      <dgm:prSet phldrT="[テキスト]" custT="1">
        <dgm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dgm:style>
      </dgm:prSet>
      <dgm:spPr>
        <a:xfrm>
          <a:off x="1686423" y="1197961"/>
          <a:ext cx="836135" cy="418067"/>
        </a:xfrm>
        <a:prstGeom prst="roundRect">
          <a:avLst>
            <a:gd name="adj" fmla="val 10000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dgm:spPr>
      <dgm:t>
        <a:bodyPr/>
        <a:lstStyle/>
        <a:p>
          <a:pPr>
            <a:buNone/>
          </a:pPr>
          <a:r>
            <a:rPr kumimoji="1" lang="ja-JP" altLang="en-US" sz="1800">
              <a:solidFill>
                <a:sysClr val="windowText" lastClr="000000"/>
              </a:solidFill>
              <a:latin typeface="Calibri" panose="020F0502020204030204"/>
              <a:ea typeface="游ゴシック" panose="020B0400000000000000" pitchFamily="50" charset="-128"/>
              <a:cs typeface="+mn-cs"/>
            </a:rPr>
            <a:t>碩田</a:t>
          </a:r>
          <a:r>
            <a:rPr kumimoji="1" lang="en-US" altLang="ja-JP" sz="1800">
              <a:solidFill>
                <a:sysClr val="windowText" lastClr="000000"/>
              </a:solidFill>
              <a:latin typeface="Calibri" panose="020F0502020204030204"/>
              <a:ea typeface="游ゴシック" panose="020B0400000000000000" pitchFamily="50" charset="-128"/>
              <a:cs typeface="+mn-cs"/>
            </a:rPr>
            <a:t>SSS</a:t>
          </a:r>
        </a:p>
      </dgm:t>
    </dgm:pt>
    <dgm:pt modelId="{6F5A4FF4-236A-46F9-A062-DFAED2B75426}" type="sibTrans" cxnId="{59469F74-579B-498F-A651-93DFE8E67468}">
      <dgm:prSet/>
      <dgm:spPr>
        <a:xfrm rot="10800000">
          <a:off x="1194035" y="1333833"/>
          <a:ext cx="437678" cy="146323"/>
        </a:xfrm>
        <a:prstGeom prst="leftRightArrow">
          <a:avLst>
            <a:gd name="adj1" fmla="val 60000"/>
            <a:gd name="adj2" fmla="val 50000"/>
          </a:avLst>
        </a:prstGeom>
        <a:solidFill>
          <a:srgbClr val="4472C4">
            <a:tint val="60000"/>
            <a:hueOff val="0"/>
            <a:satOff val="0"/>
            <a:lumOff val="0"/>
            <a:alphaOff val="0"/>
          </a:srgbClr>
        </a:solidFill>
        <a:ln>
          <a:noFill/>
        </a:ln>
        <a:effectLst/>
      </dgm:spPr>
      <dgm:t>
        <a:bodyPr/>
        <a:lstStyle/>
        <a:p>
          <a:pPr>
            <a:buNone/>
          </a:pPr>
          <a:endParaRPr kumimoji="1" lang="ja-JP" altLang="en-US">
            <a:solidFill>
              <a:sysClr val="windowText" lastClr="000000"/>
            </a:solidFill>
            <a:latin typeface="Calibri" panose="020F0502020204030204"/>
            <a:ea typeface="游ゴシック" panose="020B0400000000000000" pitchFamily="50" charset="-128"/>
            <a:cs typeface="+mn-cs"/>
          </a:endParaRPr>
        </a:p>
      </dgm:t>
    </dgm:pt>
    <dgm:pt modelId="{CE860891-E230-4514-82D0-B86C85362458}" type="parTrans" cxnId="{59469F74-579B-498F-A651-93DFE8E67468}">
      <dgm:prSet/>
      <dgm:spPr/>
      <dgm:t>
        <a:bodyPr/>
        <a:lstStyle/>
        <a:p>
          <a:endParaRPr kumimoji="1" lang="ja-JP" altLang="en-US">
            <a:solidFill>
              <a:sysClr val="windowText" lastClr="000000"/>
            </a:solidFill>
          </a:endParaRPr>
        </a:p>
      </dgm:t>
    </dgm:pt>
    <dgm:pt modelId="{4266890C-A406-410E-A43B-19BF5E081B80}" type="pres">
      <dgm:prSet presAssocID="{A3B0D664-5D91-400C-83B9-236F05019EE8}" presName="Name0" presStyleCnt="0">
        <dgm:presLayoutVars>
          <dgm:dir/>
          <dgm:resizeHandles val="exact"/>
        </dgm:presLayoutVars>
      </dgm:prSet>
      <dgm:spPr/>
    </dgm:pt>
    <dgm:pt modelId="{78B859C8-3FCE-453E-9380-3860AFA540E1}" type="pres">
      <dgm:prSet presAssocID="{852A5C72-1710-4239-9F6C-B8590A570C97}" presName="node" presStyleLbl="node1" presStyleIdx="0" presStyleCnt="5" custScaleX="225505" custScaleY="90753">
        <dgm:presLayoutVars>
          <dgm:bulletEnabled val="1"/>
        </dgm:presLayoutVars>
      </dgm:prSet>
      <dgm:spPr/>
    </dgm:pt>
    <dgm:pt modelId="{69855EE1-7970-45B2-B18B-93290352FC13}" type="pres">
      <dgm:prSet presAssocID="{14FFABCC-8716-4F06-9CB4-15901C786592}" presName="sibTrans" presStyleLbl="sibTrans2D1" presStyleIdx="0" presStyleCnt="5"/>
      <dgm:spPr/>
    </dgm:pt>
    <dgm:pt modelId="{A8F5216E-39A9-4C8B-B51D-A0BF15616FAF}" type="pres">
      <dgm:prSet presAssocID="{14FFABCC-8716-4F06-9CB4-15901C786592}" presName="connectorText" presStyleLbl="sibTrans2D1" presStyleIdx="0" presStyleCnt="5"/>
      <dgm:spPr/>
    </dgm:pt>
    <dgm:pt modelId="{187E4C69-465E-4E86-95E0-83E2DB0F916F}" type="pres">
      <dgm:prSet presAssocID="{E31C809A-40C6-4B4B-B693-4D9578A87457}" presName="node" presStyleLbl="node1" presStyleIdx="1" presStyleCnt="5" custScaleX="140311">
        <dgm:presLayoutVars>
          <dgm:bulletEnabled val="1"/>
        </dgm:presLayoutVars>
      </dgm:prSet>
      <dgm:spPr/>
    </dgm:pt>
    <dgm:pt modelId="{9941F206-D9B2-43DF-A582-F6E5FBC1CFD6}" type="pres">
      <dgm:prSet presAssocID="{6F5A4FF4-236A-46F9-A062-DFAED2B75426}" presName="sibTrans" presStyleLbl="sibTrans2D1" presStyleIdx="1" presStyleCnt="5"/>
      <dgm:spPr/>
    </dgm:pt>
    <dgm:pt modelId="{319884A7-81A2-464C-8194-BA8DD8782FEA}" type="pres">
      <dgm:prSet presAssocID="{6F5A4FF4-236A-46F9-A062-DFAED2B75426}" presName="connectorText" presStyleLbl="sibTrans2D1" presStyleIdx="1" presStyleCnt="5"/>
      <dgm:spPr/>
    </dgm:pt>
    <dgm:pt modelId="{055506BD-24DC-4162-8A55-E530776B1FD4}" type="pres">
      <dgm:prSet presAssocID="{6AE7FE63-F45B-40BE-9D43-2FE159A156F0}" presName="node" presStyleLbl="node1" presStyleIdx="2" presStyleCnt="5" custScaleX="140311" custRadScaleRad="105206" custRadScaleInc="-10380">
        <dgm:presLayoutVars>
          <dgm:bulletEnabled val="1"/>
        </dgm:presLayoutVars>
      </dgm:prSet>
      <dgm:spPr>
        <a:prstGeom prst="roundRect">
          <a:avLst>
            <a:gd name="adj" fmla="val 10000"/>
          </a:avLst>
        </a:prstGeom>
      </dgm:spPr>
    </dgm:pt>
    <dgm:pt modelId="{7BD40648-2CF1-40AF-BC24-92D9DC7C910B}" type="pres">
      <dgm:prSet presAssocID="{19FD41FB-5C56-4196-B078-4641F37864A3}" presName="sibTrans" presStyleLbl="sibTrans2D1" presStyleIdx="2" presStyleCnt="5"/>
      <dgm:spPr/>
    </dgm:pt>
    <dgm:pt modelId="{C67B8A5F-106F-44B3-9371-94F6717B2A71}" type="pres">
      <dgm:prSet presAssocID="{19FD41FB-5C56-4196-B078-4641F37864A3}" presName="connectorText" presStyleLbl="sibTrans2D1" presStyleIdx="2" presStyleCnt="5"/>
      <dgm:spPr/>
    </dgm:pt>
    <dgm:pt modelId="{E9DC282B-2158-442B-8FDD-B74DBF527561}" type="pres">
      <dgm:prSet presAssocID="{09F2EFC2-8DD0-4F72-B657-851B307A571D}" presName="node" presStyleLbl="node1" presStyleIdx="3" presStyleCnt="5" custScaleX="140311" custRadScaleRad="105206" custRadScaleInc="10380">
        <dgm:presLayoutVars>
          <dgm:bulletEnabled val="1"/>
        </dgm:presLayoutVars>
      </dgm:prSet>
      <dgm:spPr>
        <a:prstGeom prst="roundRect">
          <a:avLst>
            <a:gd name="adj" fmla="val 10000"/>
          </a:avLst>
        </a:prstGeom>
      </dgm:spPr>
    </dgm:pt>
    <dgm:pt modelId="{EB90949C-0145-4C77-883B-F34194A461BE}" type="pres">
      <dgm:prSet presAssocID="{D8DF7B0C-3032-4A07-A30F-0D2977DF31C8}" presName="sibTrans" presStyleLbl="sibTrans2D1" presStyleIdx="3" presStyleCnt="5"/>
      <dgm:spPr/>
    </dgm:pt>
    <dgm:pt modelId="{8C67CA76-5656-4ECE-A32D-F321A1C235C0}" type="pres">
      <dgm:prSet presAssocID="{D8DF7B0C-3032-4A07-A30F-0D2977DF31C8}" presName="connectorText" presStyleLbl="sibTrans2D1" presStyleIdx="3" presStyleCnt="5"/>
      <dgm:spPr/>
    </dgm:pt>
    <dgm:pt modelId="{08C0E9E4-76A5-4BD4-9449-8603FD720BC2}" type="pres">
      <dgm:prSet presAssocID="{9F7C154B-1D52-4487-A48D-CC26D391F507}" presName="node" presStyleLbl="node1" presStyleIdx="4" presStyleCnt="5" custScaleX="187287" custScaleY="107273">
        <dgm:presLayoutVars>
          <dgm:bulletEnabled val="1"/>
        </dgm:presLayoutVars>
      </dgm:prSet>
      <dgm:spPr>
        <a:prstGeom prst="roundRect">
          <a:avLst>
            <a:gd name="adj" fmla="val 10000"/>
          </a:avLst>
        </a:prstGeom>
      </dgm:spPr>
    </dgm:pt>
    <dgm:pt modelId="{96E492B1-4F88-4656-9447-8A5B44D5BEE7}" type="pres">
      <dgm:prSet presAssocID="{9EF6F9BC-734B-431C-929E-161F1F2BD29B}" presName="sibTrans" presStyleLbl="sibTrans2D1" presStyleIdx="4" presStyleCnt="5"/>
      <dgm:spPr/>
    </dgm:pt>
    <dgm:pt modelId="{B7050B2A-F251-40A4-B2F5-66CDF2E32848}" type="pres">
      <dgm:prSet presAssocID="{9EF6F9BC-734B-431C-929E-161F1F2BD29B}" presName="connectorText" presStyleLbl="sibTrans2D1" presStyleIdx="4" presStyleCnt="5"/>
      <dgm:spPr/>
    </dgm:pt>
  </dgm:ptLst>
  <dgm:cxnLst>
    <dgm:cxn modelId="{CB972B1E-0646-4419-8E59-80B5AC1F8032}" srcId="{A3B0D664-5D91-400C-83B9-236F05019EE8}" destId="{852A5C72-1710-4239-9F6C-B8590A570C97}" srcOrd="0" destOrd="0" parTransId="{878E067E-4426-432B-A794-262BCC77E0F4}" sibTransId="{14FFABCC-8716-4F06-9CB4-15901C786592}"/>
    <dgm:cxn modelId="{EDF34424-7EB1-42BC-BC37-B4D652D89FA8}" type="presOf" srcId="{852A5C72-1710-4239-9F6C-B8590A570C97}" destId="{78B859C8-3FCE-453E-9380-3860AFA540E1}" srcOrd="0" destOrd="0" presId="urn:microsoft.com/office/officeart/2005/8/layout/cycle7"/>
    <dgm:cxn modelId="{C90D4264-6D35-4D01-8513-05F43D450617}" type="presOf" srcId="{14FFABCC-8716-4F06-9CB4-15901C786592}" destId="{69855EE1-7970-45B2-B18B-93290352FC13}" srcOrd="0" destOrd="0" presId="urn:microsoft.com/office/officeart/2005/8/layout/cycle7"/>
    <dgm:cxn modelId="{38CCCD48-A68E-4733-995B-170A83CFA0F9}" type="presOf" srcId="{A3B0D664-5D91-400C-83B9-236F05019EE8}" destId="{4266890C-A406-410E-A43B-19BF5E081B80}" srcOrd="0" destOrd="0" presId="urn:microsoft.com/office/officeart/2005/8/layout/cycle7"/>
    <dgm:cxn modelId="{CB6A336B-57EB-4851-A968-DF17CD4578E1}" type="presOf" srcId="{19FD41FB-5C56-4196-B078-4641F37864A3}" destId="{7BD40648-2CF1-40AF-BC24-92D9DC7C910B}" srcOrd="0" destOrd="0" presId="urn:microsoft.com/office/officeart/2005/8/layout/cycle7"/>
    <dgm:cxn modelId="{59469F74-579B-498F-A651-93DFE8E67468}" srcId="{A3B0D664-5D91-400C-83B9-236F05019EE8}" destId="{E31C809A-40C6-4B4B-B693-4D9578A87457}" srcOrd="1" destOrd="0" parTransId="{CE860891-E230-4514-82D0-B86C85362458}" sibTransId="{6F5A4FF4-236A-46F9-A062-DFAED2B75426}"/>
    <dgm:cxn modelId="{9FD6E357-C887-47F4-AE2E-A3C28FB9D5CE}" srcId="{A3B0D664-5D91-400C-83B9-236F05019EE8}" destId="{09F2EFC2-8DD0-4F72-B657-851B307A571D}" srcOrd="3" destOrd="0" parTransId="{852C6CA1-374E-4BB3-8339-DD19AF575BF7}" sibTransId="{D8DF7B0C-3032-4A07-A30F-0D2977DF31C8}"/>
    <dgm:cxn modelId="{8EC2567B-E37C-4D4B-8F38-E9C493D8BA71}" type="presOf" srcId="{D8DF7B0C-3032-4A07-A30F-0D2977DF31C8}" destId="{8C67CA76-5656-4ECE-A32D-F321A1C235C0}" srcOrd="1" destOrd="0" presId="urn:microsoft.com/office/officeart/2005/8/layout/cycle7"/>
    <dgm:cxn modelId="{FD03AF9F-F086-4391-8754-F3AFB87F69CA}" srcId="{A3B0D664-5D91-400C-83B9-236F05019EE8}" destId="{6AE7FE63-F45B-40BE-9D43-2FE159A156F0}" srcOrd="2" destOrd="0" parTransId="{996F4703-7DA1-428C-A438-39C077A096D2}" sibTransId="{19FD41FB-5C56-4196-B078-4641F37864A3}"/>
    <dgm:cxn modelId="{69C2D8A0-7AEC-4B5C-8BC5-3A81E5C1F29A}" type="presOf" srcId="{19FD41FB-5C56-4196-B078-4641F37864A3}" destId="{C67B8A5F-106F-44B3-9371-94F6717B2A71}" srcOrd="1" destOrd="0" presId="urn:microsoft.com/office/officeart/2005/8/layout/cycle7"/>
    <dgm:cxn modelId="{14CE41BA-B303-4442-99B9-7E18CB62D50A}" type="presOf" srcId="{D8DF7B0C-3032-4A07-A30F-0D2977DF31C8}" destId="{EB90949C-0145-4C77-883B-F34194A461BE}" srcOrd="0" destOrd="0" presId="urn:microsoft.com/office/officeart/2005/8/layout/cycle7"/>
    <dgm:cxn modelId="{A6896AC1-F3D1-46AB-9F24-D0FFBD825545}" type="presOf" srcId="{6F5A4FF4-236A-46F9-A062-DFAED2B75426}" destId="{319884A7-81A2-464C-8194-BA8DD8782FEA}" srcOrd="1" destOrd="0" presId="urn:microsoft.com/office/officeart/2005/8/layout/cycle7"/>
    <dgm:cxn modelId="{1A55A2C2-D1D1-41D1-8E6B-B649CB407F58}" srcId="{A3B0D664-5D91-400C-83B9-236F05019EE8}" destId="{9F7C154B-1D52-4487-A48D-CC26D391F507}" srcOrd="4" destOrd="0" parTransId="{F4F71BD8-8FD9-427E-B3C6-3678A3FF5706}" sibTransId="{9EF6F9BC-734B-431C-929E-161F1F2BD29B}"/>
    <dgm:cxn modelId="{987F99C8-F756-4E61-B863-DF5C11FF7C3F}" type="presOf" srcId="{6F5A4FF4-236A-46F9-A062-DFAED2B75426}" destId="{9941F206-D9B2-43DF-A582-F6E5FBC1CFD6}" srcOrd="0" destOrd="0" presId="urn:microsoft.com/office/officeart/2005/8/layout/cycle7"/>
    <dgm:cxn modelId="{E5322AC9-5C75-48F6-A1DD-8B885159FD18}" type="presOf" srcId="{14FFABCC-8716-4F06-9CB4-15901C786592}" destId="{A8F5216E-39A9-4C8B-B51D-A0BF15616FAF}" srcOrd="1" destOrd="0" presId="urn:microsoft.com/office/officeart/2005/8/layout/cycle7"/>
    <dgm:cxn modelId="{533D3FDA-419B-44C2-BE67-D90D8D7B1731}" type="presOf" srcId="{9F7C154B-1D52-4487-A48D-CC26D391F507}" destId="{08C0E9E4-76A5-4BD4-9449-8603FD720BC2}" srcOrd="0" destOrd="0" presId="urn:microsoft.com/office/officeart/2005/8/layout/cycle7"/>
    <dgm:cxn modelId="{AE9EF2E2-C7F0-46A2-A4FC-5033A27DD1E7}" type="presOf" srcId="{E31C809A-40C6-4B4B-B693-4D9578A87457}" destId="{187E4C69-465E-4E86-95E0-83E2DB0F916F}" srcOrd="0" destOrd="0" presId="urn:microsoft.com/office/officeart/2005/8/layout/cycle7"/>
    <dgm:cxn modelId="{352AAEE8-C7B5-4F66-8FE0-953F6ECC79DB}" type="presOf" srcId="{09F2EFC2-8DD0-4F72-B657-851B307A571D}" destId="{E9DC282B-2158-442B-8FDD-B74DBF527561}" srcOrd="0" destOrd="0" presId="urn:microsoft.com/office/officeart/2005/8/layout/cycle7"/>
    <dgm:cxn modelId="{61DFDAEB-F727-42E0-905A-838ECFD3688C}" type="presOf" srcId="{9EF6F9BC-734B-431C-929E-161F1F2BD29B}" destId="{96E492B1-4F88-4656-9447-8A5B44D5BEE7}" srcOrd="0" destOrd="0" presId="urn:microsoft.com/office/officeart/2005/8/layout/cycle7"/>
    <dgm:cxn modelId="{12FA20F8-B81D-43F8-862A-506A7D16CA68}" type="presOf" srcId="{9EF6F9BC-734B-431C-929E-161F1F2BD29B}" destId="{B7050B2A-F251-40A4-B2F5-66CDF2E32848}" srcOrd="1" destOrd="0" presId="urn:microsoft.com/office/officeart/2005/8/layout/cycle7"/>
    <dgm:cxn modelId="{2FF27CF8-D338-44DD-954C-6823593A2545}" type="presOf" srcId="{6AE7FE63-F45B-40BE-9D43-2FE159A156F0}" destId="{055506BD-24DC-4162-8A55-E530776B1FD4}" srcOrd="0" destOrd="0" presId="urn:microsoft.com/office/officeart/2005/8/layout/cycle7"/>
    <dgm:cxn modelId="{0B29A042-2530-44BF-A477-6A4F7AF87557}" type="presParOf" srcId="{4266890C-A406-410E-A43B-19BF5E081B80}" destId="{78B859C8-3FCE-453E-9380-3860AFA540E1}" srcOrd="0" destOrd="0" presId="urn:microsoft.com/office/officeart/2005/8/layout/cycle7"/>
    <dgm:cxn modelId="{E1C51EFB-121C-4CA3-A64A-15D725CE7274}" type="presParOf" srcId="{4266890C-A406-410E-A43B-19BF5E081B80}" destId="{69855EE1-7970-45B2-B18B-93290352FC13}" srcOrd="1" destOrd="0" presId="urn:microsoft.com/office/officeart/2005/8/layout/cycle7"/>
    <dgm:cxn modelId="{15F07EE8-445F-42C3-AF17-E6B9E39BFEFB}" type="presParOf" srcId="{69855EE1-7970-45B2-B18B-93290352FC13}" destId="{A8F5216E-39A9-4C8B-B51D-A0BF15616FAF}" srcOrd="0" destOrd="0" presId="urn:microsoft.com/office/officeart/2005/8/layout/cycle7"/>
    <dgm:cxn modelId="{2AF7E48E-12F5-467C-85F8-32CE46F81101}" type="presParOf" srcId="{4266890C-A406-410E-A43B-19BF5E081B80}" destId="{187E4C69-465E-4E86-95E0-83E2DB0F916F}" srcOrd="2" destOrd="0" presId="urn:microsoft.com/office/officeart/2005/8/layout/cycle7"/>
    <dgm:cxn modelId="{AACC44CC-1F07-400F-BED7-E5C67C0CDCD5}" type="presParOf" srcId="{4266890C-A406-410E-A43B-19BF5E081B80}" destId="{9941F206-D9B2-43DF-A582-F6E5FBC1CFD6}" srcOrd="3" destOrd="0" presId="urn:microsoft.com/office/officeart/2005/8/layout/cycle7"/>
    <dgm:cxn modelId="{13D0B443-7177-49C8-A2AF-F0B41D8C192D}" type="presParOf" srcId="{9941F206-D9B2-43DF-A582-F6E5FBC1CFD6}" destId="{319884A7-81A2-464C-8194-BA8DD8782FEA}" srcOrd="0" destOrd="0" presId="urn:microsoft.com/office/officeart/2005/8/layout/cycle7"/>
    <dgm:cxn modelId="{347E0902-932F-41AD-B90A-2686856C4508}" type="presParOf" srcId="{4266890C-A406-410E-A43B-19BF5E081B80}" destId="{055506BD-24DC-4162-8A55-E530776B1FD4}" srcOrd="4" destOrd="0" presId="urn:microsoft.com/office/officeart/2005/8/layout/cycle7"/>
    <dgm:cxn modelId="{A6634C4F-AA44-476A-9126-E5BEFBD4954D}" type="presParOf" srcId="{4266890C-A406-410E-A43B-19BF5E081B80}" destId="{7BD40648-2CF1-40AF-BC24-92D9DC7C910B}" srcOrd="5" destOrd="0" presId="urn:microsoft.com/office/officeart/2005/8/layout/cycle7"/>
    <dgm:cxn modelId="{820A398F-0665-4906-B15E-BBC763D909E0}" type="presParOf" srcId="{7BD40648-2CF1-40AF-BC24-92D9DC7C910B}" destId="{C67B8A5F-106F-44B3-9371-94F6717B2A71}" srcOrd="0" destOrd="0" presId="urn:microsoft.com/office/officeart/2005/8/layout/cycle7"/>
    <dgm:cxn modelId="{CE3F5294-E126-4D90-A2E3-D5B485467884}" type="presParOf" srcId="{4266890C-A406-410E-A43B-19BF5E081B80}" destId="{E9DC282B-2158-442B-8FDD-B74DBF527561}" srcOrd="6" destOrd="0" presId="urn:microsoft.com/office/officeart/2005/8/layout/cycle7"/>
    <dgm:cxn modelId="{4CF53DC7-8170-45DC-8E3F-1BFA03FA8CAC}" type="presParOf" srcId="{4266890C-A406-410E-A43B-19BF5E081B80}" destId="{EB90949C-0145-4C77-883B-F34194A461BE}" srcOrd="7" destOrd="0" presId="urn:microsoft.com/office/officeart/2005/8/layout/cycle7"/>
    <dgm:cxn modelId="{FE9664DA-A525-467F-9EC4-00AFDC22E3D5}" type="presParOf" srcId="{EB90949C-0145-4C77-883B-F34194A461BE}" destId="{8C67CA76-5656-4ECE-A32D-F321A1C235C0}" srcOrd="0" destOrd="0" presId="urn:microsoft.com/office/officeart/2005/8/layout/cycle7"/>
    <dgm:cxn modelId="{ADC74B55-A174-49CB-80E5-908BBCF75771}" type="presParOf" srcId="{4266890C-A406-410E-A43B-19BF5E081B80}" destId="{08C0E9E4-76A5-4BD4-9449-8603FD720BC2}" srcOrd="8" destOrd="0" presId="urn:microsoft.com/office/officeart/2005/8/layout/cycle7"/>
    <dgm:cxn modelId="{8AD17BB5-0ABB-424E-AD8C-7D795C9EEBDE}" type="presParOf" srcId="{4266890C-A406-410E-A43B-19BF5E081B80}" destId="{96E492B1-4F88-4656-9447-8A5B44D5BEE7}" srcOrd="9" destOrd="0" presId="urn:microsoft.com/office/officeart/2005/8/layout/cycle7"/>
    <dgm:cxn modelId="{7B0883F8-AA39-4D95-9A28-0A4676BE741C}" type="presParOf" srcId="{96E492B1-4F88-4656-9447-8A5B44D5BEE7}" destId="{B7050B2A-F251-40A4-B2F5-66CDF2E32848}" srcOrd="0" destOrd="0" presId="urn:microsoft.com/office/officeart/2005/8/layout/cycle7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8B859C8-3FCE-453E-9380-3860AFA540E1}">
      <dsp:nvSpPr>
        <dsp:cNvPr id="0" name=""/>
        <dsp:cNvSpPr/>
      </dsp:nvSpPr>
      <dsp:spPr>
        <a:xfrm>
          <a:off x="1021977" y="-27976"/>
          <a:ext cx="782571" cy="371046"/>
        </a:xfrm>
        <a:prstGeom prst="roundRect">
          <a:avLst>
            <a:gd name="adj" fmla="val 10000"/>
          </a:avLst>
        </a:prstGeom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000" kern="1200"/>
            <a:t>田尻</a:t>
          </a:r>
          <a:r>
            <a:rPr kumimoji="1" lang="en-US" altLang="ja-JP" sz="1000" kern="1200"/>
            <a:t>SSS</a:t>
          </a:r>
        </a:p>
      </dsp:txBody>
      <dsp:txXfrm>
        <a:off x="1032845" y="-17108"/>
        <a:ext cx="760835" cy="349310"/>
      </dsp:txXfrm>
    </dsp:sp>
    <dsp:sp modelId="{69855EE1-7970-45B2-B18B-93290352FC13}">
      <dsp:nvSpPr>
        <dsp:cNvPr id="0" name=""/>
        <dsp:cNvSpPr/>
      </dsp:nvSpPr>
      <dsp:spPr>
        <a:xfrm rot="2700000">
          <a:off x="1583715" y="403038"/>
          <a:ext cx="259579" cy="109501"/>
        </a:xfrm>
        <a:prstGeom prst="left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>
            <a:solidFill>
              <a:sysClr val="windowText" lastClr="000000"/>
            </a:solidFill>
          </a:endParaRPr>
        </a:p>
      </dsp:txBody>
      <dsp:txXfrm>
        <a:off x="1616565" y="424938"/>
        <a:ext cx="193879" cy="65701"/>
      </dsp:txXfrm>
    </dsp:sp>
    <dsp:sp modelId="{187E4C69-465E-4E86-95E0-83E2DB0F916F}">
      <dsp:nvSpPr>
        <dsp:cNvPr id="0" name=""/>
        <dsp:cNvSpPr/>
      </dsp:nvSpPr>
      <dsp:spPr>
        <a:xfrm>
          <a:off x="1623237" y="572508"/>
          <a:ext cx="781019" cy="371046"/>
        </a:xfrm>
        <a:prstGeom prst="roundRect">
          <a:avLst>
            <a:gd name="adj" fmla="val 10000"/>
          </a:avLst>
        </a:prstGeom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000" kern="1200"/>
            <a:t>大道</a:t>
          </a:r>
          <a:r>
            <a:rPr kumimoji="1" lang="en-US" altLang="ja-JP" sz="1000" kern="1200"/>
            <a:t>SSS</a:t>
          </a:r>
          <a:endParaRPr kumimoji="1" lang="ja-JP" altLang="en-US" sz="1000" kern="1200"/>
        </a:p>
      </dsp:txBody>
      <dsp:txXfrm>
        <a:off x="1634105" y="583376"/>
        <a:ext cx="759283" cy="349310"/>
      </dsp:txXfrm>
    </dsp:sp>
    <dsp:sp modelId="{9941F206-D9B2-43DF-A582-F6E5FBC1CFD6}">
      <dsp:nvSpPr>
        <dsp:cNvPr id="0" name=""/>
        <dsp:cNvSpPr/>
      </dsp:nvSpPr>
      <dsp:spPr>
        <a:xfrm rot="8100000">
          <a:off x="1583715" y="1003523"/>
          <a:ext cx="259579" cy="109501"/>
        </a:xfrm>
        <a:prstGeom prst="left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>
            <a:solidFill>
              <a:sysClr val="windowText" lastClr="000000"/>
            </a:solidFill>
          </a:endParaRPr>
        </a:p>
      </dsp:txBody>
      <dsp:txXfrm rot="10800000">
        <a:off x="1616565" y="1025423"/>
        <a:ext cx="193879" cy="65701"/>
      </dsp:txXfrm>
    </dsp:sp>
    <dsp:sp modelId="{18F3BAD1-39C5-4122-9605-E12C52CE2488}">
      <dsp:nvSpPr>
        <dsp:cNvPr id="0" name=""/>
        <dsp:cNvSpPr/>
      </dsp:nvSpPr>
      <dsp:spPr>
        <a:xfrm>
          <a:off x="1021977" y="1172992"/>
          <a:ext cx="782571" cy="371046"/>
        </a:xfrm>
        <a:prstGeom prst="roundRect">
          <a:avLst>
            <a:gd name="adj" fmla="val 10000"/>
          </a:avLst>
        </a:prstGeom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900" kern="1200"/>
            <a:t>西部地区</a:t>
          </a:r>
          <a:r>
            <a:rPr kumimoji="1" lang="ja-JP" altLang="en-US" sz="700" kern="1200"/>
            <a:t>　　　</a:t>
          </a:r>
          <a:r>
            <a:rPr kumimoji="1" lang="ja-JP" altLang="en-US" sz="900" kern="1200"/>
            <a:t>合同チーム</a:t>
          </a:r>
        </a:p>
      </dsp:txBody>
      <dsp:txXfrm>
        <a:off x="1032845" y="1183860"/>
        <a:ext cx="760835" cy="349310"/>
      </dsp:txXfrm>
    </dsp:sp>
    <dsp:sp modelId="{0DB83103-664D-47DC-9612-C0E3295E4DF5}">
      <dsp:nvSpPr>
        <dsp:cNvPr id="0" name=""/>
        <dsp:cNvSpPr/>
      </dsp:nvSpPr>
      <dsp:spPr>
        <a:xfrm rot="13500000">
          <a:off x="983230" y="1003523"/>
          <a:ext cx="259579" cy="109501"/>
        </a:xfrm>
        <a:prstGeom prst="left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>
            <a:solidFill>
              <a:sysClr val="windowText" lastClr="000000"/>
            </a:solidFill>
          </a:endParaRPr>
        </a:p>
      </dsp:txBody>
      <dsp:txXfrm rot="10800000">
        <a:off x="1016080" y="1025423"/>
        <a:ext cx="193879" cy="65701"/>
      </dsp:txXfrm>
    </dsp:sp>
    <dsp:sp modelId="{3137161F-3AC3-46ED-B4B0-25F9A31C106C}">
      <dsp:nvSpPr>
        <dsp:cNvPr id="0" name=""/>
        <dsp:cNvSpPr/>
      </dsp:nvSpPr>
      <dsp:spPr>
        <a:xfrm>
          <a:off x="421492" y="572508"/>
          <a:ext cx="782571" cy="371046"/>
        </a:xfrm>
        <a:prstGeom prst="roundRect">
          <a:avLst>
            <a:gd name="adj" fmla="val 10000"/>
          </a:avLst>
        </a:prstGeom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900" kern="1200"/>
            <a:t>中津沖代</a:t>
          </a:r>
          <a:r>
            <a:rPr kumimoji="1" lang="en-US" altLang="ja-JP" sz="900" kern="1200"/>
            <a:t>JSC</a:t>
          </a:r>
          <a:endParaRPr kumimoji="1" lang="ja-JP" altLang="en-US" sz="900" kern="1200"/>
        </a:p>
      </dsp:txBody>
      <dsp:txXfrm>
        <a:off x="432360" y="583376"/>
        <a:ext cx="760835" cy="349310"/>
      </dsp:txXfrm>
    </dsp:sp>
    <dsp:sp modelId="{F8CB557A-5600-4293-BFE6-2B34A87BA5D4}">
      <dsp:nvSpPr>
        <dsp:cNvPr id="0" name=""/>
        <dsp:cNvSpPr/>
      </dsp:nvSpPr>
      <dsp:spPr>
        <a:xfrm rot="18900000">
          <a:off x="983230" y="403038"/>
          <a:ext cx="259579" cy="109501"/>
        </a:xfrm>
        <a:prstGeom prst="left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1016080" y="424938"/>
        <a:ext cx="193879" cy="65701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8B859C8-3FCE-453E-9380-3860AFA540E1}">
      <dsp:nvSpPr>
        <dsp:cNvPr id="0" name=""/>
        <dsp:cNvSpPr/>
      </dsp:nvSpPr>
      <dsp:spPr>
        <a:xfrm>
          <a:off x="1020992" y="423"/>
          <a:ext cx="784204" cy="392541"/>
        </a:xfrm>
        <a:prstGeom prst="roundRect">
          <a:avLst>
            <a:gd name="adj" fmla="val 10000"/>
          </a:avLst>
        </a:prstGeom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000" kern="1200">
              <a:solidFill>
                <a:sysClr val="windowText" lastClr="000000"/>
              </a:solidFill>
            </a:rPr>
            <a:t>碩田</a:t>
          </a:r>
          <a:r>
            <a:rPr kumimoji="1" lang="en-US" altLang="ja-JP" sz="1000" kern="1200">
              <a:solidFill>
                <a:sysClr val="windowText" lastClr="000000"/>
              </a:solidFill>
            </a:rPr>
            <a:t>SSS</a:t>
          </a:r>
          <a:endParaRPr kumimoji="1" lang="ja-JP" altLang="en-US" sz="500" kern="1200">
            <a:solidFill>
              <a:sysClr val="windowText" lastClr="000000"/>
            </a:solidFill>
          </a:endParaRPr>
        </a:p>
      </dsp:txBody>
      <dsp:txXfrm>
        <a:off x="1032489" y="11920"/>
        <a:ext cx="761210" cy="369547"/>
      </dsp:txXfrm>
    </dsp:sp>
    <dsp:sp modelId="{69855EE1-7970-45B2-B18B-93290352FC13}">
      <dsp:nvSpPr>
        <dsp:cNvPr id="0" name=""/>
        <dsp:cNvSpPr/>
      </dsp:nvSpPr>
      <dsp:spPr>
        <a:xfrm rot="3600000">
          <a:off x="1532499" y="689336"/>
          <a:ext cx="409367" cy="137389"/>
        </a:xfrm>
        <a:prstGeom prst="left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>
            <a:solidFill>
              <a:sysClr val="windowText" lastClr="000000"/>
            </a:solidFill>
          </a:endParaRPr>
        </a:p>
      </dsp:txBody>
      <dsp:txXfrm>
        <a:off x="1573716" y="716814"/>
        <a:ext cx="326933" cy="82433"/>
      </dsp:txXfrm>
    </dsp:sp>
    <dsp:sp modelId="{BC2A5C6F-C91E-40A2-970D-FA9E78AAE40C}">
      <dsp:nvSpPr>
        <dsp:cNvPr id="0" name=""/>
        <dsp:cNvSpPr/>
      </dsp:nvSpPr>
      <dsp:spPr>
        <a:xfrm>
          <a:off x="1669169" y="1123097"/>
          <a:ext cx="784204" cy="392541"/>
        </a:xfrm>
        <a:prstGeom prst="roundRect">
          <a:avLst>
            <a:gd name="adj" fmla="val 10000"/>
          </a:avLst>
        </a:prstGeom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1000" kern="1200">
              <a:solidFill>
                <a:sysClr val="windowText" lastClr="000000"/>
              </a:solidFill>
            </a:rPr>
            <a:t>FC.</a:t>
          </a:r>
          <a:r>
            <a:rPr kumimoji="1" lang="ja-JP" altLang="en-US" sz="1000" kern="1200">
              <a:solidFill>
                <a:sysClr val="windowText" lastClr="000000"/>
              </a:solidFill>
            </a:rPr>
            <a:t>リーベル</a:t>
          </a:r>
        </a:p>
      </dsp:txBody>
      <dsp:txXfrm>
        <a:off x="1680666" y="1134594"/>
        <a:ext cx="761210" cy="369547"/>
      </dsp:txXfrm>
    </dsp:sp>
    <dsp:sp modelId="{CF401AFD-D8CD-4E7C-B7CF-447D7D3B8AF9}">
      <dsp:nvSpPr>
        <dsp:cNvPr id="0" name=""/>
        <dsp:cNvSpPr/>
      </dsp:nvSpPr>
      <dsp:spPr>
        <a:xfrm rot="10800000">
          <a:off x="1208631" y="1250674"/>
          <a:ext cx="409367" cy="137389"/>
        </a:xfrm>
        <a:prstGeom prst="left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>
            <a:solidFill>
              <a:sysClr val="windowText" lastClr="000000"/>
            </a:solidFill>
          </a:endParaRPr>
        </a:p>
      </dsp:txBody>
      <dsp:txXfrm rot="10800000">
        <a:off x="1249848" y="1278152"/>
        <a:ext cx="326933" cy="82433"/>
      </dsp:txXfrm>
    </dsp:sp>
    <dsp:sp modelId="{E3327888-7E0E-42B7-89A3-5B9982E4004B}">
      <dsp:nvSpPr>
        <dsp:cNvPr id="0" name=""/>
        <dsp:cNvSpPr/>
      </dsp:nvSpPr>
      <dsp:spPr>
        <a:xfrm>
          <a:off x="372376" y="1123097"/>
          <a:ext cx="785083" cy="392541"/>
        </a:xfrm>
        <a:prstGeom prst="roundRect">
          <a:avLst>
            <a:gd name="adj" fmla="val 10000"/>
          </a:avLst>
        </a:prstGeom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en-US" altLang="ja-JP" sz="1000" kern="1200">
              <a:solidFill>
                <a:sysClr val="windowText" lastClr="000000"/>
              </a:solidFill>
            </a:rPr>
            <a:t>FC</a:t>
          </a:r>
          <a:r>
            <a:rPr kumimoji="1" lang="ja-JP" altLang="en-US" sz="1000" kern="1200">
              <a:solidFill>
                <a:sysClr val="windowText" lastClr="000000"/>
              </a:solidFill>
            </a:rPr>
            <a:t>大野</a:t>
          </a:r>
        </a:p>
      </dsp:txBody>
      <dsp:txXfrm>
        <a:off x="383873" y="1134594"/>
        <a:ext cx="762089" cy="369547"/>
      </dsp:txXfrm>
    </dsp:sp>
    <dsp:sp modelId="{C9B677DF-172C-4705-9049-6DADA28D3FF6}">
      <dsp:nvSpPr>
        <dsp:cNvPr id="0" name=""/>
        <dsp:cNvSpPr/>
      </dsp:nvSpPr>
      <dsp:spPr>
        <a:xfrm rot="18000000">
          <a:off x="884322" y="689336"/>
          <a:ext cx="409367" cy="137389"/>
        </a:xfrm>
        <a:prstGeom prst="left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925539" y="716814"/>
        <a:ext cx="326933" cy="82433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8B859C8-3FCE-453E-9380-3860AFA540E1}">
      <dsp:nvSpPr>
        <dsp:cNvPr id="0" name=""/>
        <dsp:cNvSpPr/>
      </dsp:nvSpPr>
      <dsp:spPr>
        <a:xfrm>
          <a:off x="1024152" y="422"/>
          <a:ext cx="777444" cy="392541"/>
        </a:xfrm>
        <a:prstGeom prst="roundRect">
          <a:avLst>
            <a:gd name="adj" fmla="val 10000"/>
          </a:avLst>
        </a:prstGeom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000" kern="1200">
              <a:solidFill>
                <a:sysClr val="windowText" lastClr="000000"/>
              </a:solidFill>
            </a:rPr>
            <a:t>南大分</a:t>
          </a:r>
          <a:r>
            <a:rPr kumimoji="1" lang="en-US" altLang="ja-JP" sz="1000" kern="1200">
              <a:solidFill>
                <a:sysClr val="windowText" lastClr="000000"/>
              </a:solidFill>
            </a:rPr>
            <a:t>SS</a:t>
          </a:r>
          <a:endParaRPr kumimoji="1" lang="ja-JP" altLang="en-US" sz="1000" kern="1200">
            <a:solidFill>
              <a:sysClr val="windowText" lastClr="000000"/>
            </a:solidFill>
          </a:endParaRPr>
        </a:p>
      </dsp:txBody>
      <dsp:txXfrm>
        <a:off x="1035649" y="11919"/>
        <a:ext cx="754450" cy="369547"/>
      </dsp:txXfrm>
    </dsp:sp>
    <dsp:sp modelId="{69855EE1-7970-45B2-B18B-93290352FC13}">
      <dsp:nvSpPr>
        <dsp:cNvPr id="0" name=""/>
        <dsp:cNvSpPr/>
      </dsp:nvSpPr>
      <dsp:spPr>
        <a:xfrm rot="3600000">
          <a:off x="1532455" y="689336"/>
          <a:ext cx="409014" cy="137389"/>
        </a:xfrm>
        <a:prstGeom prst="left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>
            <a:solidFill>
              <a:sysClr val="windowText" lastClr="000000"/>
            </a:solidFill>
          </a:endParaRPr>
        </a:p>
      </dsp:txBody>
      <dsp:txXfrm>
        <a:off x="1573672" y="716814"/>
        <a:ext cx="326580" cy="82433"/>
      </dsp:txXfrm>
    </dsp:sp>
    <dsp:sp modelId="{18F3BAD1-39C5-4122-9605-E12C52CE2488}">
      <dsp:nvSpPr>
        <dsp:cNvPr id="0" name=""/>
        <dsp:cNvSpPr/>
      </dsp:nvSpPr>
      <dsp:spPr>
        <a:xfrm>
          <a:off x="1668509" y="1123097"/>
          <a:ext cx="785083" cy="392541"/>
        </a:xfrm>
        <a:prstGeom prst="roundRect">
          <a:avLst>
            <a:gd name="adj" fmla="val 10000"/>
          </a:avLst>
        </a:prstGeom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900" kern="1200">
              <a:solidFill>
                <a:sysClr val="windowText" lastClr="000000"/>
              </a:solidFill>
            </a:rPr>
            <a:t>四日市南</a:t>
          </a:r>
          <a:r>
            <a:rPr kumimoji="1" lang="en-US" altLang="ja-JP" sz="900" kern="1200">
              <a:solidFill>
                <a:sysClr val="windowText" lastClr="000000"/>
              </a:solidFill>
            </a:rPr>
            <a:t>SSC</a:t>
          </a:r>
          <a:endParaRPr kumimoji="1" lang="ja-JP" altLang="en-US" sz="900" kern="1200">
            <a:solidFill>
              <a:sysClr val="windowText" lastClr="000000"/>
            </a:solidFill>
          </a:endParaRPr>
        </a:p>
      </dsp:txBody>
      <dsp:txXfrm>
        <a:off x="1680006" y="1134594"/>
        <a:ext cx="762089" cy="369547"/>
      </dsp:txXfrm>
    </dsp:sp>
    <dsp:sp modelId="{0DB83103-664D-47DC-9612-C0E3295E4DF5}">
      <dsp:nvSpPr>
        <dsp:cNvPr id="0" name=""/>
        <dsp:cNvSpPr/>
      </dsp:nvSpPr>
      <dsp:spPr>
        <a:xfrm rot="10800000">
          <a:off x="1208367" y="1250673"/>
          <a:ext cx="409014" cy="137389"/>
        </a:xfrm>
        <a:prstGeom prst="left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>
            <a:solidFill>
              <a:sysClr val="windowText" lastClr="000000"/>
            </a:solidFill>
          </a:endParaRPr>
        </a:p>
      </dsp:txBody>
      <dsp:txXfrm rot="10800000">
        <a:off x="1249584" y="1278151"/>
        <a:ext cx="326580" cy="82433"/>
      </dsp:txXfrm>
    </dsp:sp>
    <dsp:sp modelId="{4D15837E-AB9C-49D2-B03F-B48EBC70A102}">
      <dsp:nvSpPr>
        <dsp:cNvPr id="0" name=""/>
        <dsp:cNvSpPr/>
      </dsp:nvSpPr>
      <dsp:spPr>
        <a:xfrm>
          <a:off x="372156" y="1123097"/>
          <a:ext cx="785083" cy="392541"/>
        </a:xfrm>
        <a:prstGeom prst="roundRect">
          <a:avLst>
            <a:gd name="adj" fmla="val 10000"/>
          </a:avLst>
        </a:prstGeom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34290" tIns="34290" rIns="34290" bIns="3429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900" kern="1200">
              <a:solidFill>
                <a:sysClr val="windowText" lastClr="000000"/>
              </a:solidFill>
            </a:rPr>
            <a:t>カティオーラ</a:t>
          </a:r>
          <a:r>
            <a:rPr kumimoji="1" lang="en-US" altLang="ja-JP" sz="900" kern="1200">
              <a:solidFill>
                <a:sysClr val="windowText" lastClr="000000"/>
              </a:solidFill>
            </a:rPr>
            <a:t>Pramo</a:t>
          </a:r>
          <a:endParaRPr kumimoji="1" lang="ja-JP" altLang="en-US" sz="900" kern="1200">
            <a:solidFill>
              <a:sysClr val="windowText" lastClr="000000"/>
            </a:solidFill>
          </a:endParaRPr>
        </a:p>
      </dsp:txBody>
      <dsp:txXfrm>
        <a:off x="383653" y="1134594"/>
        <a:ext cx="762089" cy="369547"/>
      </dsp:txXfrm>
    </dsp:sp>
    <dsp:sp modelId="{21586ED7-5E11-4C86-AE05-A1C12DE9CD58}">
      <dsp:nvSpPr>
        <dsp:cNvPr id="0" name=""/>
        <dsp:cNvSpPr/>
      </dsp:nvSpPr>
      <dsp:spPr>
        <a:xfrm rot="18000000">
          <a:off x="884279" y="689336"/>
          <a:ext cx="409014" cy="137389"/>
        </a:xfrm>
        <a:prstGeom prst="left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925496" y="716814"/>
        <a:ext cx="326580" cy="82433"/>
      </dsp:txXfrm>
    </dsp:sp>
  </dsp:spTree>
</dsp:drawing>
</file>

<file path=xl/diagrams/drawing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8B859C8-3FCE-453E-9380-3860AFA540E1}">
      <dsp:nvSpPr>
        <dsp:cNvPr id="0" name=""/>
        <dsp:cNvSpPr/>
      </dsp:nvSpPr>
      <dsp:spPr>
        <a:xfrm>
          <a:off x="1020992" y="422"/>
          <a:ext cx="784204" cy="392541"/>
        </a:xfrm>
        <a:prstGeom prst="roundRect">
          <a:avLst>
            <a:gd name="adj" fmla="val 10000"/>
          </a:avLst>
        </a:prstGeom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38100" tIns="38100" rIns="38100" bIns="38100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000" kern="1200">
              <a:solidFill>
                <a:sysClr val="windowText" lastClr="000000"/>
              </a:solidFill>
            </a:rPr>
            <a:t>鶴崎</a:t>
          </a:r>
          <a:r>
            <a:rPr kumimoji="1" lang="en-US" altLang="ja-JP" sz="1000" kern="1200">
              <a:solidFill>
                <a:sysClr val="windowText" lastClr="000000"/>
              </a:solidFill>
            </a:rPr>
            <a:t>SSS</a:t>
          </a:r>
          <a:endParaRPr kumimoji="1" lang="ja-JP" altLang="en-US" sz="1000" kern="1200">
            <a:solidFill>
              <a:sysClr val="windowText" lastClr="000000"/>
            </a:solidFill>
          </a:endParaRPr>
        </a:p>
      </dsp:txBody>
      <dsp:txXfrm>
        <a:off x="1032489" y="11919"/>
        <a:ext cx="761210" cy="369547"/>
      </dsp:txXfrm>
    </dsp:sp>
    <dsp:sp modelId="{69855EE1-7970-45B2-B18B-93290352FC13}">
      <dsp:nvSpPr>
        <dsp:cNvPr id="0" name=""/>
        <dsp:cNvSpPr/>
      </dsp:nvSpPr>
      <dsp:spPr>
        <a:xfrm rot="3600000">
          <a:off x="1532323" y="689336"/>
          <a:ext cx="409718" cy="137389"/>
        </a:xfrm>
        <a:prstGeom prst="left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>
            <a:solidFill>
              <a:sysClr val="windowText" lastClr="000000"/>
            </a:solidFill>
          </a:endParaRPr>
        </a:p>
      </dsp:txBody>
      <dsp:txXfrm>
        <a:off x="1573540" y="716814"/>
        <a:ext cx="327284" cy="82433"/>
      </dsp:txXfrm>
    </dsp:sp>
    <dsp:sp modelId="{BC2A5C6F-C91E-40A2-970D-FA9E78AAE40C}">
      <dsp:nvSpPr>
        <dsp:cNvPr id="0" name=""/>
        <dsp:cNvSpPr/>
      </dsp:nvSpPr>
      <dsp:spPr>
        <a:xfrm>
          <a:off x="1669168" y="1123097"/>
          <a:ext cx="784204" cy="392541"/>
        </a:xfrm>
        <a:prstGeom prst="roundRect">
          <a:avLst>
            <a:gd name="adj" fmla="val 10000"/>
          </a:avLst>
        </a:prstGeom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050" kern="1200">
              <a:solidFill>
                <a:sysClr val="windowText" lastClr="000000"/>
              </a:solidFill>
            </a:rPr>
            <a:t>日出</a:t>
          </a:r>
          <a:r>
            <a:rPr kumimoji="1" lang="en-US" altLang="ja-JP" sz="1050" kern="1200">
              <a:solidFill>
                <a:sysClr val="windowText" lastClr="000000"/>
              </a:solidFill>
            </a:rPr>
            <a:t>SSS</a:t>
          </a:r>
          <a:endParaRPr kumimoji="1" lang="ja-JP" altLang="en-US" sz="1050" kern="1200">
            <a:solidFill>
              <a:sysClr val="windowText" lastClr="000000"/>
            </a:solidFill>
          </a:endParaRPr>
        </a:p>
      </dsp:txBody>
      <dsp:txXfrm>
        <a:off x="1680665" y="1134594"/>
        <a:ext cx="761210" cy="369547"/>
      </dsp:txXfrm>
    </dsp:sp>
    <dsp:sp modelId="{CF401AFD-D8CD-4E7C-B7CF-447D7D3B8AF9}">
      <dsp:nvSpPr>
        <dsp:cNvPr id="0" name=""/>
        <dsp:cNvSpPr/>
      </dsp:nvSpPr>
      <dsp:spPr>
        <a:xfrm rot="10800000">
          <a:off x="1208235" y="1250673"/>
          <a:ext cx="409718" cy="137389"/>
        </a:xfrm>
        <a:prstGeom prst="left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>
            <a:solidFill>
              <a:sysClr val="windowText" lastClr="000000"/>
            </a:solidFill>
          </a:endParaRPr>
        </a:p>
      </dsp:txBody>
      <dsp:txXfrm rot="10800000">
        <a:off x="1249452" y="1278151"/>
        <a:ext cx="327284" cy="82433"/>
      </dsp:txXfrm>
    </dsp:sp>
    <dsp:sp modelId="{4739FA95-903A-4E2D-A5FF-C1CFB82B4B50}">
      <dsp:nvSpPr>
        <dsp:cNvPr id="0" name=""/>
        <dsp:cNvSpPr/>
      </dsp:nvSpPr>
      <dsp:spPr>
        <a:xfrm>
          <a:off x="372816" y="1123097"/>
          <a:ext cx="784204" cy="392541"/>
        </a:xfrm>
        <a:prstGeom prst="roundRect">
          <a:avLst>
            <a:gd name="adj" fmla="val 10000"/>
          </a:avLst>
        </a:prstGeom>
        <a:solidFill>
          <a:schemeClr val="lt1"/>
        </a:solidFill>
        <a:ln w="12700" cap="flat" cmpd="sng" algn="ctr">
          <a:solidFill>
            <a:schemeClr val="dk1"/>
          </a:solidFill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41910" tIns="41910" rIns="41910" bIns="41910" numCol="1" spcCol="1270" anchor="ctr" anchorCtr="0">
          <a:noAutofit/>
        </a:bodyPr>
        <a:lstStyle/>
        <a:p>
          <a:pPr marL="0" lvl="0" indent="0" algn="ctr" defTabSz="466725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050" kern="1200">
              <a:solidFill>
                <a:sysClr val="windowText" lastClr="000000"/>
              </a:solidFill>
            </a:rPr>
            <a:t>三佐</a:t>
          </a:r>
          <a:r>
            <a:rPr kumimoji="1" lang="en-US" altLang="ja-JP" sz="1050" kern="1200">
              <a:solidFill>
                <a:sysClr val="windowText" lastClr="000000"/>
              </a:solidFill>
            </a:rPr>
            <a:t>SSS</a:t>
          </a:r>
          <a:endParaRPr kumimoji="1" lang="ja-JP" altLang="en-US" sz="1050" kern="1200">
            <a:solidFill>
              <a:sysClr val="windowText" lastClr="000000"/>
            </a:solidFill>
          </a:endParaRPr>
        </a:p>
      </dsp:txBody>
      <dsp:txXfrm>
        <a:off x="384313" y="1134594"/>
        <a:ext cx="761210" cy="369547"/>
      </dsp:txXfrm>
    </dsp:sp>
    <dsp:sp modelId="{F5FB4495-EF51-415C-A24E-7CBEAF3BA931}">
      <dsp:nvSpPr>
        <dsp:cNvPr id="0" name=""/>
        <dsp:cNvSpPr/>
      </dsp:nvSpPr>
      <dsp:spPr>
        <a:xfrm rot="18000000">
          <a:off x="884147" y="689336"/>
          <a:ext cx="409718" cy="137389"/>
        </a:xfrm>
        <a:prstGeom prst="left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925364" y="716814"/>
        <a:ext cx="327284" cy="82433"/>
      </dsp:txXfrm>
    </dsp:sp>
  </dsp:spTree>
</dsp:drawing>
</file>

<file path=xl/diagrams/drawing5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8B859C8-3FCE-453E-9380-3860AFA540E1}">
      <dsp:nvSpPr>
        <dsp:cNvPr id="0" name=""/>
        <dsp:cNvSpPr/>
      </dsp:nvSpPr>
      <dsp:spPr>
        <a:xfrm>
          <a:off x="1357739" y="17337"/>
          <a:ext cx="1577481" cy="317423"/>
        </a:xfrm>
        <a:prstGeom prst="roundRect">
          <a:avLst>
            <a:gd name="adj" fmla="val 10000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68580" tIns="68580" rIns="68580" bIns="6858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800" kern="1200">
              <a:solidFill>
                <a:sysClr val="windowText" lastClr="000000"/>
              </a:solidFill>
              <a:latin typeface="Calibri" panose="020F0502020204030204"/>
              <a:ea typeface="游ゴシック" panose="020B0400000000000000" pitchFamily="50" charset="-128"/>
              <a:cs typeface="+mn-cs"/>
            </a:rPr>
            <a:t>中津沖代</a:t>
          </a:r>
          <a:r>
            <a:rPr kumimoji="1" lang="en-US" altLang="ja-JP" sz="1800" kern="1200">
              <a:solidFill>
                <a:sysClr val="windowText" lastClr="000000"/>
              </a:solidFill>
              <a:latin typeface="Calibri" panose="020F0502020204030204"/>
              <a:ea typeface="游ゴシック" panose="020B0400000000000000" pitchFamily="50" charset="-128"/>
              <a:cs typeface="+mn-cs"/>
            </a:rPr>
            <a:t>JSC</a:t>
          </a:r>
        </a:p>
      </dsp:txBody>
      <dsp:txXfrm>
        <a:off x="1367036" y="26634"/>
        <a:ext cx="1558887" cy="298829"/>
      </dsp:txXfrm>
    </dsp:sp>
    <dsp:sp modelId="{69855EE1-7970-45B2-B18B-93290352FC13}">
      <dsp:nvSpPr>
        <dsp:cNvPr id="0" name=""/>
        <dsp:cNvSpPr/>
      </dsp:nvSpPr>
      <dsp:spPr>
        <a:xfrm rot="2160000">
          <a:off x="2466480" y="446574"/>
          <a:ext cx="273187" cy="122418"/>
        </a:xfrm>
        <a:prstGeom prst="leftRightArrow">
          <a:avLst>
            <a:gd name="adj1" fmla="val 60000"/>
            <a:gd name="adj2" fmla="val 50000"/>
          </a:avLst>
        </a:prstGeom>
        <a:solidFill>
          <a:srgbClr val="4472C4">
            <a:tint val="60000"/>
            <a:hueOff val="0"/>
            <a:satOff val="0"/>
            <a:lumOff val="0"/>
            <a:alphaOff val="0"/>
          </a:srgb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>
            <a:solidFill>
              <a:sysClr val="windowText" lastClr="000000"/>
            </a:solidFill>
            <a:latin typeface="Calibri" panose="020F0502020204030204"/>
            <a:ea typeface="游ゴシック" panose="020B0400000000000000" pitchFamily="50" charset="-128"/>
            <a:cs typeface="+mn-cs"/>
          </a:endParaRPr>
        </a:p>
      </dsp:txBody>
      <dsp:txXfrm>
        <a:off x="2503205" y="471058"/>
        <a:ext cx="199737" cy="73450"/>
      </dsp:txXfrm>
    </dsp:sp>
    <dsp:sp modelId="{187E4C69-465E-4E86-95E0-83E2DB0F916F}">
      <dsp:nvSpPr>
        <dsp:cNvPr id="0" name=""/>
        <dsp:cNvSpPr/>
      </dsp:nvSpPr>
      <dsp:spPr>
        <a:xfrm>
          <a:off x="2591165" y="680806"/>
          <a:ext cx="981521" cy="349766"/>
        </a:xfrm>
        <a:prstGeom prst="roundRect">
          <a:avLst>
            <a:gd name="adj" fmla="val 10000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68580" tIns="68580" rIns="68580" bIns="6858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800" kern="1200">
              <a:solidFill>
                <a:sysClr val="windowText" lastClr="000000"/>
              </a:solidFill>
              <a:latin typeface="Calibri" panose="020F0502020204030204"/>
              <a:ea typeface="游ゴシック" panose="020B0400000000000000" pitchFamily="50" charset="-128"/>
              <a:cs typeface="+mn-cs"/>
            </a:rPr>
            <a:t>碩田</a:t>
          </a:r>
          <a:r>
            <a:rPr kumimoji="1" lang="en-US" altLang="ja-JP" sz="1800" kern="1200">
              <a:solidFill>
                <a:sysClr val="windowText" lastClr="000000"/>
              </a:solidFill>
              <a:latin typeface="Calibri" panose="020F0502020204030204"/>
              <a:ea typeface="游ゴシック" panose="020B0400000000000000" pitchFamily="50" charset="-128"/>
              <a:cs typeface="+mn-cs"/>
            </a:rPr>
            <a:t>SSS</a:t>
          </a:r>
        </a:p>
      </dsp:txBody>
      <dsp:txXfrm>
        <a:off x="2601409" y="691050"/>
        <a:ext cx="961033" cy="329278"/>
      </dsp:txXfrm>
    </dsp:sp>
    <dsp:sp modelId="{9941F206-D9B2-43DF-A582-F6E5FBC1CFD6}">
      <dsp:nvSpPr>
        <dsp:cNvPr id="0" name=""/>
        <dsp:cNvSpPr/>
      </dsp:nvSpPr>
      <dsp:spPr>
        <a:xfrm rot="6239294">
          <a:off x="2808360" y="1344324"/>
          <a:ext cx="273187" cy="122418"/>
        </a:xfrm>
        <a:prstGeom prst="leftRightArrow">
          <a:avLst>
            <a:gd name="adj1" fmla="val 60000"/>
            <a:gd name="adj2" fmla="val 50000"/>
          </a:avLst>
        </a:prstGeom>
        <a:solidFill>
          <a:srgbClr val="4472C4">
            <a:tint val="60000"/>
            <a:hueOff val="0"/>
            <a:satOff val="0"/>
            <a:lumOff val="0"/>
            <a:alphaOff val="0"/>
          </a:srgb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>
            <a:solidFill>
              <a:sysClr val="windowText" lastClr="000000"/>
            </a:solidFill>
            <a:latin typeface="Calibri" panose="020F0502020204030204"/>
            <a:ea typeface="游ゴシック" panose="020B0400000000000000" pitchFamily="50" charset="-128"/>
            <a:cs typeface="+mn-cs"/>
          </a:endParaRPr>
        </a:p>
      </dsp:txBody>
      <dsp:txXfrm rot="10800000">
        <a:off x="2845085" y="1368808"/>
        <a:ext cx="199737" cy="73450"/>
      </dsp:txXfrm>
    </dsp:sp>
    <dsp:sp modelId="{055506BD-24DC-4162-8A55-E530776B1FD4}">
      <dsp:nvSpPr>
        <dsp:cNvPr id="0" name=""/>
        <dsp:cNvSpPr/>
      </dsp:nvSpPr>
      <dsp:spPr>
        <a:xfrm>
          <a:off x="2317222" y="1780494"/>
          <a:ext cx="981521" cy="349766"/>
        </a:xfrm>
        <a:prstGeom prst="roundRect">
          <a:avLst>
            <a:gd name="adj" fmla="val 10000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68580" tIns="68580" rIns="68580" bIns="6858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800" kern="1200">
              <a:solidFill>
                <a:sysClr val="windowText" lastClr="000000"/>
              </a:solidFill>
              <a:latin typeface="Calibri" panose="020F0502020204030204"/>
              <a:ea typeface="游ゴシック" panose="020B0400000000000000" pitchFamily="50" charset="-128"/>
              <a:cs typeface="+mn-cs"/>
            </a:rPr>
            <a:t>大道</a:t>
          </a:r>
          <a:r>
            <a:rPr kumimoji="1" lang="en-US" altLang="ja-JP" sz="1800" kern="1200">
              <a:solidFill>
                <a:sysClr val="windowText" lastClr="000000"/>
              </a:solidFill>
              <a:latin typeface="Calibri" panose="020F0502020204030204"/>
              <a:ea typeface="游ゴシック" panose="020B0400000000000000" pitchFamily="50" charset="-128"/>
              <a:cs typeface="+mn-cs"/>
            </a:rPr>
            <a:t>SSS</a:t>
          </a:r>
        </a:p>
      </dsp:txBody>
      <dsp:txXfrm>
        <a:off x="2327466" y="1790738"/>
        <a:ext cx="961033" cy="329278"/>
      </dsp:txXfrm>
    </dsp:sp>
    <dsp:sp modelId="{7BD40648-2CF1-40AF-BC24-92D9DC7C910B}">
      <dsp:nvSpPr>
        <dsp:cNvPr id="0" name=""/>
        <dsp:cNvSpPr/>
      </dsp:nvSpPr>
      <dsp:spPr>
        <a:xfrm rot="10800000">
          <a:off x="2009886" y="1894168"/>
          <a:ext cx="273187" cy="122418"/>
        </a:xfrm>
        <a:prstGeom prst="left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 rot="10800000">
        <a:off x="2046611" y="1918652"/>
        <a:ext cx="199737" cy="73450"/>
      </dsp:txXfrm>
    </dsp:sp>
    <dsp:sp modelId="{E9DC282B-2158-442B-8FDD-B74DBF527561}">
      <dsp:nvSpPr>
        <dsp:cNvPr id="0" name=""/>
        <dsp:cNvSpPr/>
      </dsp:nvSpPr>
      <dsp:spPr>
        <a:xfrm>
          <a:off x="994216" y="1780494"/>
          <a:ext cx="981521" cy="349766"/>
        </a:xfrm>
        <a:prstGeom prst="roundRect">
          <a:avLst>
            <a:gd name="adj" fmla="val 10000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68580" tIns="68580" rIns="68580" bIns="6858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800" kern="1200">
              <a:solidFill>
                <a:sysClr val="windowText" lastClr="000000"/>
              </a:solidFill>
              <a:latin typeface="Calibri" panose="020F0502020204030204"/>
              <a:ea typeface="游ゴシック" panose="020B0400000000000000" pitchFamily="50" charset="-128"/>
              <a:cs typeface="+mn-cs"/>
            </a:rPr>
            <a:t>鶴崎</a:t>
          </a:r>
          <a:r>
            <a:rPr kumimoji="1" lang="en-US" altLang="ja-JP" sz="1800" kern="1200">
              <a:solidFill>
                <a:sysClr val="windowText" lastClr="000000"/>
              </a:solidFill>
              <a:latin typeface="Calibri" panose="020F0502020204030204"/>
              <a:ea typeface="游ゴシック" panose="020B0400000000000000" pitchFamily="50" charset="-128"/>
              <a:cs typeface="+mn-cs"/>
            </a:rPr>
            <a:t>SSS</a:t>
          </a:r>
          <a:endParaRPr kumimoji="1" lang="ja-JP" altLang="en-US" sz="1800" kern="1200">
            <a:solidFill>
              <a:sysClr val="windowText" lastClr="000000"/>
            </a:solidFill>
            <a:latin typeface="Calibri" panose="020F0502020204030204"/>
            <a:ea typeface="游ゴシック" panose="020B0400000000000000" pitchFamily="50" charset="-128"/>
            <a:cs typeface="+mn-cs"/>
          </a:endParaRPr>
        </a:p>
      </dsp:txBody>
      <dsp:txXfrm>
        <a:off x="1004460" y="1790738"/>
        <a:ext cx="961033" cy="329278"/>
      </dsp:txXfrm>
    </dsp:sp>
    <dsp:sp modelId="{EB90949C-0145-4C77-883B-F34194A461BE}">
      <dsp:nvSpPr>
        <dsp:cNvPr id="0" name=""/>
        <dsp:cNvSpPr/>
      </dsp:nvSpPr>
      <dsp:spPr>
        <a:xfrm rot="15360706">
          <a:off x="1212996" y="1350684"/>
          <a:ext cx="273187" cy="122418"/>
        </a:xfrm>
        <a:prstGeom prst="left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 rot="10800000">
        <a:off x="1249721" y="1375168"/>
        <a:ext cx="199737" cy="73450"/>
      </dsp:txXfrm>
    </dsp:sp>
    <dsp:sp modelId="{08C0E9E4-76A5-4BD4-9449-8603FD720BC2}">
      <dsp:nvSpPr>
        <dsp:cNvPr id="0" name=""/>
        <dsp:cNvSpPr/>
      </dsp:nvSpPr>
      <dsp:spPr>
        <a:xfrm>
          <a:off x="555967" y="668087"/>
          <a:ext cx="1310133" cy="375204"/>
        </a:xfrm>
        <a:prstGeom prst="roundRect">
          <a:avLst>
            <a:gd name="adj" fmla="val 10000"/>
          </a:avLst>
        </a:prstGeom>
        <a:solidFill>
          <a:sysClr val="window" lastClr="FFFFFF"/>
        </a:solidFill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dsp:spPr>
      <dsp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dsp:style>
      <dsp:txBody>
        <a:bodyPr spcFirstLastPara="0" vert="horz" wrap="square" lIns="68580" tIns="68580" rIns="68580" bIns="68580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kumimoji="1" lang="ja-JP" altLang="en-US" sz="1800" kern="1200">
              <a:solidFill>
                <a:sysClr val="windowText" lastClr="000000"/>
              </a:solidFill>
              <a:latin typeface="Calibri" panose="020F0502020204030204"/>
              <a:ea typeface="游ゴシック" panose="020B0400000000000000" pitchFamily="50" charset="-128"/>
              <a:cs typeface="+mn-cs"/>
            </a:rPr>
            <a:t>南大分</a:t>
          </a:r>
          <a:r>
            <a:rPr kumimoji="1" lang="en-US" altLang="ja-JP" sz="1800" kern="1200">
              <a:solidFill>
                <a:sysClr val="windowText" lastClr="000000"/>
              </a:solidFill>
              <a:latin typeface="Calibri" panose="020F0502020204030204"/>
              <a:ea typeface="游ゴシック" panose="020B0400000000000000" pitchFamily="50" charset="-128"/>
              <a:cs typeface="+mn-cs"/>
            </a:rPr>
            <a:t>SS</a:t>
          </a:r>
          <a:endParaRPr kumimoji="1" lang="ja-JP" altLang="en-US" sz="1800" kern="1200">
            <a:solidFill>
              <a:sysClr val="windowText" lastClr="000000"/>
            </a:solidFill>
            <a:latin typeface="Calibri" panose="020F0502020204030204"/>
            <a:ea typeface="游ゴシック" panose="020B0400000000000000" pitchFamily="50" charset="-128"/>
            <a:cs typeface="+mn-cs"/>
          </a:endParaRPr>
        </a:p>
      </dsp:txBody>
      <dsp:txXfrm>
        <a:off x="566956" y="679076"/>
        <a:ext cx="1288155" cy="353226"/>
      </dsp:txXfrm>
    </dsp:sp>
    <dsp:sp modelId="{96E492B1-4F88-4656-9447-8A5B44D5BEE7}">
      <dsp:nvSpPr>
        <dsp:cNvPr id="0" name=""/>
        <dsp:cNvSpPr/>
      </dsp:nvSpPr>
      <dsp:spPr>
        <a:xfrm rot="19440000">
          <a:off x="1562045" y="440214"/>
          <a:ext cx="273187" cy="122418"/>
        </a:xfrm>
        <a:prstGeom prst="leftRightArrow">
          <a:avLst>
            <a:gd name="adj1" fmla="val 60000"/>
            <a:gd name="adj2" fmla="val 50000"/>
          </a:avLst>
        </a:prstGeom>
        <a:solidFill>
          <a:schemeClr val="accent1">
            <a:tint val="60000"/>
            <a:hueOff val="0"/>
            <a:satOff val="0"/>
            <a:lumOff val="0"/>
            <a:alphaOff val="0"/>
          </a:schemeClr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kumimoji="1" lang="ja-JP" altLang="en-US" sz="500" kern="1200"/>
        </a:p>
      </dsp:txBody>
      <dsp:txXfrm>
        <a:off x="1598770" y="464698"/>
        <a:ext cx="199737" cy="73450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cycle7">
  <dgm:title val=""/>
  <dgm:desc val=""/>
  <dgm:catLst>
    <dgm:cat type="cycle" pri="6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6" srcId="0" destId="1" srcOrd="0" destOrd="0"/>
        <dgm:cxn modelId="7" srcId="0" destId="2" srcOrd="1" destOrd="0"/>
        <dgm:cxn modelId="8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  <dgm:pt modelId="3"/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  <dgm:pt modelId="5"/>
        <dgm:pt modelId="6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  <dgm:cxn modelId="11" srcId="0" destId="5" srcOrd="4" destOrd="0"/>
        <dgm:cxn modelId="12" srcId="0" destId="6" srcOrd="5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cycle">
          <dgm:param type="stAng" val="0"/>
          <dgm:param type="spanAng" val="360"/>
        </dgm:alg>
      </dgm:if>
      <dgm:else name="Name3">
        <dgm:alg type="cycle">
          <dgm:param type="stAng" val="0"/>
          <dgm:param type="spanAng" val="-360"/>
        </dgm:alg>
      </dgm:else>
    </dgm:choose>
    <dgm:shape xmlns:r="http://schemas.openxmlformats.org/officeDocument/2006/relationships" r:blip="">
      <dgm:adjLst/>
    </dgm:shape>
    <dgm:presOf/>
    <dgm:constrLst>
      <dgm:constr type="diam" refType="w"/>
      <dgm:constr type="w" for="ch" ptType="node" refType="w"/>
      <dgm:constr type="primFontSz" for="ch" ptType="node" op="equ" val="65"/>
      <dgm:constr type="w" for="ch" forName="sibTrans" refType="w" refFor="ch" refPtType="node" op="equ" fact="0.35"/>
      <dgm:constr type="connDist" for="ch" forName="sibTrans" op="equ"/>
      <dgm:constr type="primFontSz" for="des" forName="connectorText" op="equ" val="55"/>
      <dgm:constr type="primFontSz" for="des" forName="connectorText" refType="primFontSz" refFor="ch" refPtType="node" op="lte" fact="0.8"/>
      <dgm:constr type="sibSp" refType="w" refFor="ch" refPtType="node" op="equ" fact="0.65"/>
    </dgm:constrLst>
    <dgm:ruleLst/>
    <dgm:forEach name="nodesForEach" axis="ch" ptType="node">
      <dgm:layoutNode name="node">
        <dgm:varLst>
          <dgm:bulletEnabled val="1"/>
        </dgm:varLst>
        <dgm:alg type="tx"/>
        <dgm:shape xmlns:r="http://schemas.openxmlformats.org/officeDocument/2006/relationships" type="roundRect" r:blip="">
          <dgm:adjLst>
            <dgm:adj idx="1" val="0.1"/>
          </dgm:adjLst>
        </dgm:shape>
        <dgm:presOf axis="desOrSelf" ptType="node"/>
        <dgm:constrLst>
          <dgm:constr type="h" refType="w" fact="0.5"/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primFontSz" val="5" fact="NaN" max="NaN"/>
        </dgm:ruleLst>
      </dgm:layoutNode>
      <dgm:choose name="Name4">
        <dgm:if name="Name5" axis="par ch" ptType="doc node" func="cnt" op="gt" val="1">
          <dgm:forEach name="sibTransForEach" axis="followSib" ptType="sibTrans" hideLastTrans="0" cnt="1">
            <dgm:layoutNode name="sibTrans">
              <dgm:choose name="Name6">
                <dgm:if name="Name7" axis="par ch" ptType="doc node" func="posEven" op="equ" val="1">
                  <dgm:alg type="conn">
                    <dgm:param type="begPts" val="radial"/>
                    <dgm:param type="endPts" val="radial"/>
                    <dgm:param type="begSty" val="arr"/>
                    <dgm:param type="endSty" val="arr"/>
                  </dgm:alg>
                </dgm:if>
                <dgm:else name="Name8">
                  <dgm:alg type="conn">
                    <dgm:param type="begPts" val="auto"/>
                    <dgm:param type="endPts" val="auto"/>
                    <dgm:param type="begSty" val="arr"/>
                    <dgm:param type="endSty" val="arr"/>
                  </dgm:alg>
                </dgm:else>
              </dgm:choose>
              <dgm:shape xmlns:r="http://schemas.openxmlformats.org/officeDocument/2006/relationships" type="conn" r:blip="">
                <dgm:adjLst/>
              </dgm:shape>
              <dgm:presOf axis="self"/>
              <dgm:constrLst>
                <dgm:constr type="h" refType="w" fact="0.5"/>
                <dgm:constr type="connDist"/>
                <dgm:constr type="begPad" refType="connDist" fact="0.1"/>
                <dgm:constr type="endPad" refType="connDist" fact="0.1"/>
              </dgm:constrLst>
              <dgm:ruleLst/>
              <dgm:layoutNode name="connectorText">
                <dgm:alg type="tx">
                  <dgm:param type="autoTxRot" val="grav"/>
                </dgm:alg>
                <dgm:shape xmlns:r="http://schemas.openxmlformats.org/officeDocument/2006/relationships" type="conn" r:blip="" hideGeom="1">
                  <dgm:adjLst/>
                </dgm:shape>
                <dgm:presOf axis="self"/>
                <dgm:constrLst>
                  <dgm:constr type="lMarg"/>
                  <dgm:constr type="rMarg"/>
                  <dgm:constr type="tMarg"/>
                  <dgm:constr type="bMarg"/>
                </dgm:constrLst>
                <dgm:ruleLst>
                  <dgm:rule type="primFontSz" val="5" fact="NaN" max="NaN"/>
                </dgm:ruleLst>
              </dgm:layoutNode>
            </dgm:layoutNode>
          </dgm:forEach>
        </dgm:if>
        <dgm:else name="Name9"/>
      </dgm:choose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cycle7">
  <dgm:title val=""/>
  <dgm:desc val=""/>
  <dgm:catLst>
    <dgm:cat type="cycle" pri="6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6" srcId="0" destId="1" srcOrd="0" destOrd="0"/>
        <dgm:cxn modelId="7" srcId="0" destId="2" srcOrd="1" destOrd="0"/>
        <dgm:cxn modelId="8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  <dgm:pt modelId="3"/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  <dgm:pt modelId="5"/>
        <dgm:pt modelId="6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  <dgm:cxn modelId="11" srcId="0" destId="5" srcOrd="4" destOrd="0"/>
        <dgm:cxn modelId="12" srcId="0" destId="6" srcOrd="5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cycle">
          <dgm:param type="stAng" val="0"/>
          <dgm:param type="spanAng" val="360"/>
        </dgm:alg>
      </dgm:if>
      <dgm:else name="Name3">
        <dgm:alg type="cycle">
          <dgm:param type="stAng" val="0"/>
          <dgm:param type="spanAng" val="-360"/>
        </dgm:alg>
      </dgm:else>
    </dgm:choose>
    <dgm:shape xmlns:r="http://schemas.openxmlformats.org/officeDocument/2006/relationships" r:blip="">
      <dgm:adjLst/>
    </dgm:shape>
    <dgm:presOf/>
    <dgm:constrLst>
      <dgm:constr type="diam" refType="w"/>
      <dgm:constr type="w" for="ch" ptType="node" refType="w"/>
      <dgm:constr type="primFontSz" for="ch" ptType="node" op="equ" val="65"/>
      <dgm:constr type="w" for="ch" forName="sibTrans" refType="w" refFor="ch" refPtType="node" op="equ" fact="0.35"/>
      <dgm:constr type="connDist" for="ch" forName="sibTrans" op="equ"/>
      <dgm:constr type="primFontSz" for="des" forName="connectorText" op="equ" val="55"/>
      <dgm:constr type="primFontSz" for="des" forName="connectorText" refType="primFontSz" refFor="ch" refPtType="node" op="lte" fact="0.8"/>
      <dgm:constr type="sibSp" refType="w" refFor="ch" refPtType="node" op="equ" fact="0.65"/>
    </dgm:constrLst>
    <dgm:ruleLst/>
    <dgm:forEach name="nodesForEach" axis="ch" ptType="node">
      <dgm:layoutNode name="node">
        <dgm:varLst>
          <dgm:bulletEnabled val="1"/>
        </dgm:varLst>
        <dgm:alg type="tx"/>
        <dgm:shape xmlns:r="http://schemas.openxmlformats.org/officeDocument/2006/relationships" type="roundRect" r:blip="">
          <dgm:adjLst>
            <dgm:adj idx="1" val="0.1"/>
          </dgm:adjLst>
        </dgm:shape>
        <dgm:presOf axis="desOrSelf" ptType="node"/>
        <dgm:constrLst>
          <dgm:constr type="h" refType="w" fact="0.5"/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primFontSz" val="5" fact="NaN" max="NaN"/>
        </dgm:ruleLst>
      </dgm:layoutNode>
      <dgm:choose name="Name4">
        <dgm:if name="Name5" axis="par ch" ptType="doc node" func="cnt" op="gt" val="1">
          <dgm:forEach name="sibTransForEach" axis="followSib" ptType="sibTrans" hideLastTrans="0" cnt="1">
            <dgm:layoutNode name="sibTrans">
              <dgm:choose name="Name6">
                <dgm:if name="Name7" axis="par ch" ptType="doc node" func="posEven" op="equ" val="1">
                  <dgm:alg type="conn">
                    <dgm:param type="begPts" val="radial"/>
                    <dgm:param type="endPts" val="radial"/>
                    <dgm:param type="begSty" val="arr"/>
                    <dgm:param type="endSty" val="arr"/>
                  </dgm:alg>
                </dgm:if>
                <dgm:else name="Name8">
                  <dgm:alg type="conn">
                    <dgm:param type="begPts" val="auto"/>
                    <dgm:param type="endPts" val="auto"/>
                    <dgm:param type="begSty" val="arr"/>
                    <dgm:param type="endSty" val="arr"/>
                  </dgm:alg>
                </dgm:else>
              </dgm:choose>
              <dgm:shape xmlns:r="http://schemas.openxmlformats.org/officeDocument/2006/relationships" type="conn" r:blip="">
                <dgm:adjLst/>
              </dgm:shape>
              <dgm:presOf axis="self"/>
              <dgm:constrLst>
                <dgm:constr type="h" refType="w" fact="0.5"/>
                <dgm:constr type="connDist"/>
                <dgm:constr type="begPad" refType="connDist" fact="0.1"/>
                <dgm:constr type="endPad" refType="connDist" fact="0.1"/>
              </dgm:constrLst>
              <dgm:ruleLst/>
              <dgm:layoutNode name="connectorText">
                <dgm:alg type="tx">
                  <dgm:param type="autoTxRot" val="grav"/>
                </dgm:alg>
                <dgm:shape xmlns:r="http://schemas.openxmlformats.org/officeDocument/2006/relationships" type="conn" r:blip="" hideGeom="1">
                  <dgm:adjLst/>
                </dgm:shape>
                <dgm:presOf axis="self"/>
                <dgm:constrLst>
                  <dgm:constr type="lMarg"/>
                  <dgm:constr type="rMarg"/>
                  <dgm:constr type="tMarg"/>
                  <dgm:constr type="bMarg"/>
                </dgm:constrLst>
                <dgm:ruleLst>
                  <dgm:rule type="primFontSz" val="5" fact="NaN" max="NaN"/>
                </dgm:ruleLst>
              </dgm:layoutNode>
            </dgm:layoutNode>
          </dgm:forEach>
        </dgm:if>
        <dgm:else name="Name9"/>
      </dgm:choose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5/8/layout/cycle7">
  <dgm:title val=""/>
  <dgm:desc val=""/>
  <dgm:catLst>
    <dgm:cat type="cycle" pri="6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6" srcId="0" destId="1" srcOrd="0" destOrd="0"/>
        <dgm:cxn modelId="7" srcId="0" destId="2" srcOrd="1" destOrd="0"/>
        <dgm:cxn modelId="8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  <dgm:pt modelId="3"/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  <dgm:pt modelId="5"/>
        <dgm:pt modelId="6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  <dgm:cxn modelId="11" srcId="0" destId="5" srcOrd="4" destOrd="0"/>
        <dgm:cxn modelId="12" srcId="0" destId="6" srcOrd="5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cycle">
          <dgm:param type="stAng" val="0"/>
          <dgm:param type="spanAng" val="360"/>
        </dgm:alg>
      </dgm:if>
      <dgm:else name="Name3">
        <dgm:alg type="cycle">
          <dgm:param type="stAng" val="0"/>
          <dgm:param type="spanAng" val="-360"/>
        </dgm:alg>
      </dgm:else>
    </dgm:choose>
    <dgm:shape xmlns:r="http://schemas.openxmlformats.org/officeDocument/2006/relationships" r:blip="">
      <dgm:adjLst/>
    </dgm:shape>
    <dgm:presOf/>
    <dgm:constrLst>
      <dgm:constr type="diam" refType="w"/>
      <dgm:constr type="w" for="ch" ptType="node" refType="w"/>
      <dgm:constr type="primFontSz" for="ch" ptType="node" op="equ" val="65"/>
      <dgm:constr type="w" for="ch" forName="sibTrans" refType="w" refFor="ch" refPtType="node" op="equ" fact="0.35"/>
      <dgm:constr type="connDist" for="ch" forName="sibTrans" op="equ"/>
      <dgm:constr type="primFontSz" for="des" forName="connectorText" op="equ" val="55"/>
      <dgm:constr type="primFontSz" for="des" forName="connectorText" refType="primFontSz" refFor="ch" refPtType="node" op="lte" fact="0.8"/>
      <dgm:constr type="sibSp" refType="w" refFor="ch" refPtType="node" op="equ" fact="0.65"/>
    </dgm:constrLst>
    <dgm:ruleLst/>
    <dgm:forEach name="nodesForEach" axis="ch" ptType="node">
      <dgm:layoutNode name="node">
        <dgm:varLst>
          <dgm:bulletEnabled val="1"/>
        </dgm:varLst>
        <dgm:alg type="tx"/>
        <dgm:shape xmlns:r="http://schemas.openxmlformats.org/officeDocument/2006/relationships" type="roundRect" r:blip="">
          <dgm:adjLst>
            <dgm:adj idx="1" val="0.1"/>
          </dgm:adjLst>
        </dgm:shape>
        <dgm:presOf axis="desOrSelf" ptType="node"/>
        <dgm:constrLst>
          <dgm:constr type="h" refType="w" fact="0.5"/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primFontSz" val="5" fact="NaN" max="NaN"/>
        </dgm:ruleLst>
      </dgm:layoutNode>
      <dgm:choose name="Name4">
        <dgm:if name="Name5" axis="par ch" ptType="doc node" func="cnt" op="gt" val="1">
          <dgm:forEach name="sibTransForEach" axis="followSib" ptType="sibTrans" hideLastTrans="0" cnt="1">
            <dgm:layoutNode name="sibTrans">
              <dgm:choose name="Name6">
                <dgm:if name="Name7" axis="par ch" ptType="doc node" func="posEven" op="equ" val="1">
                  <dgm:alg type="conn">
                    <dgm:param type="begPts" val="radial"/>
                    <dgm:param type="endPts" val="radial"/>
                    <dgm:param type="begSty" val="arr"/>
                    <dgm:param type="endSty" val="arr"/>
                  </dgm:alg>
                </dgm:if>
                <dgm:else name="Name8">
                  <dgm:alg type="conn">
                    <dgm:param type="begPts" val="auto"/>
                    <dgm:param type="endPts" val="auto"/>
                    <dgm:param type="begSty" val="arr"/>
                    <dgm:param type="endSty" val="arr"/>
                  </dgm:alg>
                </dgm:else>
              </dgm:choose>
              <dgm:shape xmlns:r="http://schemas.openxmlformats.org/officeDocument/2006/relationships" type="conn" r:blip="">
                <dgm:adjLst/>
              </dgm:shape>
              <dgm:presOf axis="self"/>
              <dgm:constrLst>
                <dgm:constr type="h" refType="w" fact="0.5"/>
                <dgm:constr type="connDist"/>
                <dgm:constr type="begPad" refType="connDist" fact="0.1"/>
                <dgm:constr type="endPad" refType="connDist" fact="0.1"/>
              </dgm:constrLst>
              <dgm:ruleLst/>
              <dgm:layoutNode name="connectorText">
                <dgm:alg type="tx">
                  <dgm:param type="autoTxRot" val="grav"/>
                </dgm:alg>
                <dgm:shape xmlns:r="http://schemas.openxmlformats.org/officeDocument/2006/relationships" type="conn" r:blip="" hideGeom="1">
                  <dgm:adjLst/>
                </dgm:shape>
                <dgm:presOf axis="self"/>
                <dgm:constrLst>
                  <dgm:constr type="lMarg"/>
                  <dgm:constr type="rMarg"/>
                  <dgm:constr type="tMarg"/>
                  <dgm:constr type="bMarg"/>
                </dgm:constrLst>
                <dgm:ruleLst>
                  <dgm:rule type="primFontSz" val="5" fact="NaN" max="NaN"/>
                </dgm:ruleLst>
              </dgm:layoutNode>
            </dgm:layoutNode>
          </dgm:forEach>
        </dgm:if>
        <dgm:else name="Name9"/>
      </dgm:choose>
    </dgm:forEach>
  </dgm:layoutNode>
</dgm:layoutDef>
</file>

<file path=xl/diagrams/layout4.xml><?xml version="1.0" encoding="utf-8"?>
<dgm:layoutDef xmlns:dgm="http://schemas.openxmlformats.org/drawingml/2006/diagram" xmlns:a="http://schemas.openxmlformats.org/drawingml/2006/main" uniqueId="urn:microsoft.com/office/officeart/2005/8/layout/cycle7">
  <dgm:title val=""/>
  <dgm:desc val=""/>
  <dgm:catLst>
    <dgm:cat type="cycle" pri="6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6" srcId="0" destId="1" srcOrd="0" destOrd="0"/>
        <dgm:cxn modelId="7" srcId="0" destId="2" srcOrd="1" destOrd="0"/>
        <dgm:cxn modelId="8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  <dgm:pt modelId="3"/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  <dgm:pt modelId="5"/>
        <dgm:pt modelId="6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  <dgm:cxn modelId="11" srcId="0" destId="5" srcOrd="4" destOrd="0"/>
        <dgm:cxn modelId="12" srcId="0" destId="6" srcOrd="5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cycle">
          <dgm:param type="stAng" val="0"/>
          <dgm:param type="spanAng" val="360"/>
        </dgm:alg>
      </dgm:if>
      <dgm:else name="Name3">
        <dgm:alg type="cycle">
          <dgm:param type="stAng" val="0"/>
          <dgm:param type="spanAng" val="-360"/>
        </dgm:alg>
      </dgm:else>
    </dgm:choose>
    <dgm:shape xmlns:r="http://schemas.openxmlformats.org/officeDocument/2006/relationships" r:blip="">
      <dgm:adjLst/>
    </dgm:shape>
    <dgm:presOf/>
    <dgm:constrLst>
      <dgm:constr type="diam" refType="w"/>
      <dgm:constr type="w" for="ch" ptType="node" refType="w"/>
      <dgm:constr type="primFontSz" for="ch" ptType="node" op="equ" val="65"/>
      <dgm:constr type="w" for="ch" forName="sibTrans" refType="w" refFor="ch" refPtType="node" op="equ" fact="0.35"/>
      <dgm:constr type="connDist" for="ch" forName="sibTrans" op="equ"/>
      <dgm:constr type="primFontSz" for="des" forName="connectorText" op="equ" val="55"/>
      <dgm:constr type="primFontSz" for="des" forName="connectorText" refType="primFontSz" refFor="ch" refPtType="node" op="lte" fact="0.8"/>
      <dgm:constr type="sibSp" refType="w" refFor="ch" refPtType="node" op="equ" fact="0.65"/>
    </dgm:constrLst>
    <dgm:ruleLst/>
    <dgm:forEach name="nodesForEach" axis="ch" ptType="node">
      <dgm:layoutNode name="node">
        <dgm:varLst>
          <dgm:bulletEnabled val="1"/>
        </dgm:varLst>
        <dgm:alg type="tx"/>
        <dgm:shape xmlns:r="http://schemas.openxmlformats.org/officeDocument/2006/relationships" type="roundRect" r:blip="">
          <dgm:adjLst>
            <dgm:adj idx="1" val="0.1"/>
          </dgm:adjLst>
        </dgm:shape>
        <dgm:presOf axis="desOrSelf" ptType="node"/>
        <dgm:constrLst>
          <dgm:constr type="h" refType="w" fact="0.5"/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primFontSz" val="5" fact="NaN" max="NaN"/>
        </dgm:ruleLst>
      </dgm:layoutNode>
      <dgm:choose name="Name4">
        <dgm:if name="Name5" axis="par ch" ptType="doc node" func="cnt" op="gt" val="1">
          <dgm:forEach name="sibTransForEach" axis="followSib" ptType="sibTrans" hideLastTrans="0" cnt="1">
            <dgm:layoutNode name="sibTrans">
              <dgm:choose name="Name6">
                <dgm:if name="Name7" axis="par ch" ptType="doc node" func="posEven" op="equ" val="1">
                  <dgm:alg type="conn">
                    <dgm:param type="begPts" val="radial"/>
                    <dgm:param type="endPts" val="radial"/>
                    <dgm:param type="begSty" val="arr"/>
                    <dgm:param type="endSty" val="arr"/>
                  </dgm:alg>
                </dgm:if>
                <dgm:else name="Name8">
                  <dgm:alg type="conn">
                    <dgm:param type="begPts" val="auto"/>
                    <dgm:param type="endPts" val="auto"/>
                    <dgm:param type="begSty" val="arr"/>
                    <dgm:param type="endSty" val="arr"/>
                  </dgm:alg>
                </dgm:else>
              </dgm:choose>
              <dgm:shape xmlns:r="http://schemas.openxmlformats.org/officeDocument/2006/relationships" type="conn" r:blip="">
                <dgm:adjLst/>
              </dgm:shape>
              <dgm:presOf axis="self"/>
              <dgm:constrLst>
                <dgm:constr type="h" refType="w" fact="0.5"/>
                <dgm:constr type="connDist"/>
                <dgm:constr type="begPad" refType="connDist" fact="0.1"/>
                <dgm:constr type="endPad" refType="connDist" fact="0.1"/>
              </dgm:constrLst>
              <dgm:ruleLst/>
              <dgm:layoutNode name="connectorText">
                <dgm:alg type="tx">
                  <dgm:param type="autoTxRot" val="grav"/>
                </dgm:alg>
                <dgm:shape xmlns:r="http://schemas.openxmlformats.org/officeDocument/2006/relationships" type="conn" r:blip="" hideGeom="1">
                  <dgm:adjLst/>
                </dgm:shape>
                <dgm:presOf axis="self"/>
                <dgm:constrLst>
                  <dgm:constr type="lMarg"/>
                  <dgm:constr type="rMarg"/>
                  <dgm:constr type="tMarg"/>
                  <dgm:constr type="bMarg"/>
                </dgm:constrLst>
                <dgm:ruleLst>
                  <dgm:rule type="primFontSz" val="5" fact="NaN" max="NaN"/>
                </dgm:ruleLst>
              </dgm:layoutNode>
            </dgm:layoutNode>
          </dgm:forEach>
        </dgm:if>
        <dgm:else name="Name9"/>
      </dgm:choose>
    </dgm:forEach>
  </dgm:layoutNode>
</dgm:layoutDef>
</file>

<file path=xl/diagrams/layout5.xml><?xml version="1.0" encoding="utf-8"?>
<dgm:layoutDef xmlns:dgm="http://schemas.openxmlformats.org/drawingml/2006/diagram" xmlns:a="http://schemas.openxmlformats.org/drawingml/2006/main" uniqueId="urn:microsoft.com/office/officeart/2005/8/layout/cycle7">
  <dgm:title val=""/>
  <dgm:desc val=""/>
  <dgm:catLst>
    <dgm:cat type="cycle" pri="6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6" srcId="0" destId="1" srcOrd="0" destOrd="0"/>
        <dgm:cxn modelId="7" srcId="0" destId="2" srcOrd="1" destOrd="0"/>
        <dgm:cxn modelId="8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  <dgm:pt modelId="3"/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  <dgm:pt modelId="5"/>
        <dgm:pt modelId="6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  <dgm:cxn modelId="11" srcId="0" destId="5" srcOrd="4" destOrd="0"/>
        <dgm:cxn modelId="12" srcId="0" destId="6" srcOrd="5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cycle">
          <dgm:param type="stAng" val="0"/>
          <dgm:param type="spanAng" val="360"/>
        </dgm:alg>
      </dgm:if>
      <dgm:else name="Name3">
        <dgm:alg type="cycle">
          <dgm:param type="stAng" val="0"/>
          <dgm:param type="spanAng" val="-360"/>
        </dgm:alg>
      </dgm:else>
    </dgm:choose>
    <dgm:shape xmlns:r="http://schemas.openxmlformats.org/officeDocument/2006/relationships" r:blip="">
      <dgm:adjLst/>
    </dgm:shape>
    <dgm:presOf/>
    <dgm:constrLst>
      <dgm:constr type="diam" refType="w"/>
      <dgm:constr type="w" for="ch" ptType="node" refType="w"/>
      <dgm:constr type="primFontSz" for="ch" ptType="node" op="equ" val="65"/>
      <dgm:constr type="w" for="ch" forName="sibTrans" refType="w" refFor="ch" refPtType="node" op="equ" fact="0.35"/>
      <dgm:constr type="connDist" for="ch" forName="sibTrans" op="equ"/>
      <dgm:constr type="primFontSz" for="des" forName="connectorText" op="equ" val="55"/>
      <dgm:constr type="primFontSz" for="des" forName="connectorText" refType="primFontSz" refFor="ch" refPtType="node" op="lte" fact="0.8"/>
      <dgm:constr type="sibSp" refType="w" refFor="ch" refPtType="node" op="equ" fact="0.65"/>
    </dgm:constrLst>
    <dgm:ruleLst/>
    <dgm:forEach name="nodesForEach" axis="ch" ptType="node">
      <dgm:layoutNode name="node">
        <dgm:varLst>
          <dgm:bulletEnabled val="1"/>
        </dgm:varLst>
        <dgm:alg type="tx"/>
        <dgm:shape xmlns:r="http://schemas.openxmlformats.org/officeDocument/2006/relationships" type="roundRect" r:blip="">
          <dgm:adjLst>
            <dgm:adj idx="1" val="0.1"/>
          </dgm:adjLst>
        </dgm:shape>
        <dgm:presOf axis="desOrSelf" ptType="node"/>
        <dgm:constrLst>
          <dgm:constr type="h" refType="w" fact="0.5"/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primFontSz" val="5" fact="NaN" max="NaN"/>
        </dgm:ruleLst>
      </dgm:layoutNode>
      <dgm:choose name="Name4">
        <dgm:if name="Name5" axis="par ch" ptType="doc node" func="cnt" op="gt" val="1">
          <dgm:forEach name="sibTransForEach" axis="followSib" ptType="sibTrans" hideLastTrans="0" cnt="1">
            <dgm:layoutNode name="sibTrans">
              <dgm:choose name="Name6">
                <dgm:if name="Name7" axis="par ch" ptType="doc node" func="posEven" op="equ" val="1">
                  <dgm:alg type="conn">
                    <dgm:param type="begPts" val="radial"/>
                    <dgm:param type="endPts" val="radial"/>
                    <dgm:param type="begSty" val="arr"/>
                    <dgm:param type="endSty" val="arr"/>
                  </dgm:alg>
                </dgm:if>
                <dgm:else name="Name8">
                  <dgm:alg type="conn">
                    <dgm:param type="begPts" val="auto"/>
                    <dgm:param type="endPts" val="auto"/>
                    <dgm:param type="begSty" val="arr"/>
                    <dgm:param type="endSty" val="arr"/>
                  </dgm:alg>
                </dgm:else>
              </dgm:choose>
              <dgm:shape xmlns:r="http://schemas.openxmlformats.org/officeDocument/2006/relationships" type="conn" r:blip="">
                <dgm:adjLst/>
              </dgm:shape>
              <dgm:presOf axis="self"/>
              <dgm:constrLst>
                <dgm:constr type="h" refType="w" fact="0.5"/>
                <dgm:constr type="connDist"/>
                <dgm:constr type="begPad" refType="connDist" fact="0.1"/>
                <dgm:constr type="endPad" refType="connDist" fact="0.1"/>
              </dgm:constrLst>
              <dgm:ruleLst/>
              <dgm:layoutNode name="connectorText">
                <dgm:alg type="tx">
                  <dgm:param type="autoTxRot" val="grav"/>
                </dgm:alg>
                <dgm:shape xmlns:r="http://schemas.openxmlformats.org/officeDocument/2006/relationships" type="conn" r:blip="" hideGeom="1">
                  <dgm:adjLst/>
                </dgm:shape>
                <dgm:presOf axis="self"/>
                <dgm:constrLst>
                  <dgm:constr type="lMarg"/>
                  <dgm:constr type="rMarg"/>
                  <dgm:constr type="tMarg"/>
                  <dgm:constr type="bMarg"/>
                </dgm:constrLst>
                <dgm:ruleLst>
                  <dgm:rule type="primFontSz" val="5" fact="NaN" max="NaN"/>
                </dgm:ruleLst>
              </dgm:layoutNode>
            </dgm:layoutNode>
          </dgm:forEach>
        </dgm:if>
        <dgm:else name="Name9"/>
      </dgm:choose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#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#2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1#3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4.xml><?xml version="1.0" encoding="utf-8"?>
<dgm:styleDef xmlns:dgm="http://schemas.openxmlformats.org/drawingml/2006/diagram" xmlns:a="http://schemas.openxmlformats.org/drawingml/2006/main" uniqueId="urn:microsoft.com/office/officeart/2005/8/quickstyle/simple1#4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5.xml><?xml version="1.0" encoding="utf-8"?>
<dgm:styleDef xmlns:dgm="http://schemas.openxmlformats.org/drawingml/2006/diagram" xmlns:a="http://schemas.openxmlformats.org/drawingml/2006/main" uniqueId="urn:microsoft.com/office/officeart/2005/8/quickstyle/simple1#5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2.xml"/><Relationship Id="rId13" Type="http://schemas.openxmlformats.org/officeDocument/2006/relationships/diagramQuickStyle" Target="../diagrams/quickStyle3.xml"/><Relationship Id="rId18" Type="http://schemas.openxmlformats.org/officeDocument/2006/relationships/diagramQuickStyle" Target="../diagrams/quickStyle4.xml"/><Relationship Id="rId3" Type="http://schemas.openxmlformats.org/officeDocument/2006/relationships/diagramQuickStyle" Target="../diagrams/quickStyle1.xml"/><Relationship Id="rId7" Type="http://schemas.openxmlformats.org/officeDocument/2006/relationships/diagramLayout" Target="../diagrams/layout2.xml"/><Relationship Id="rId12" Type="http://schemas.openxmlformats.org/officeDocument/2006/relationships/diagramLayout" Target="../diagrams/layout3.xml"/><Relationship Id="rId17" Type="http://schemas.openxmlformats.org/officeDocument/2006/relationships/diagramLayout" Target="../diagrams/layout4.xml"/><Relationship Id="rId2" Type="http://schemas.openxmlformats.org/officeDocument/2006/relationships/diagramLayout" Target="../diagrams/layout1.xml"/><Relationship Id="rId16" Type="http://schemas.openxmlformats.org/officeDocument/2006/relationships/diagramData" Target="../diagrams/data4.xml"/><Relationship Id="rId20" Type="http://schemas.microsoft.com/office/2007/relationships/diagramDrawing" Target="../diagrams/drawing4.xml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diagramData" Target="../diagrams/data3.xml"/><Relationship Id="rId5" Type="http://schemas.microsoft.com/office/2007/relationships/diagramDrawing" Target="../diagrams/drawing1.xml"/><Relationship Id="rId15" Type="http://schemas.microsoft.com/office/2007/relationships/diagramDrawing" Target="../diagrams/drawing3.xml"/><Relationship Id="rId10" Type="http://schemas.microsoft.com/office/2007/relationships/diagramDrawing" Target="../diagrams/drawing2.xml"/><Relationship Id="rId19" Type="http://schemas.openxmlformats.org/officeDocument/2006/relationships/diagramColors" Target="../diagrams/colors4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Relationship Id="rId14" Type="http://schemas.openxmlformats.org/officeDocument/2006/relationships/diagramColors" Target="../diagrams/colors3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5.xml"/><Relationship Id="rId2" Type="http://schemas.openxmlformats.org/officeDocument/2006/relationships/diagramLayout" Target="../diagrams/layout5.xml"/><Relationship Id="rId1" Type="http://schemas.openxmlformats.org/officeDocument/2006/relationships/diagramData" Target="../diagrams/data5.xml"/><Relationship Id="rId5" Type="http://schemas.microsoft.com/office/2007/relationships/diagramDrawing" Target="../diagrams/drawing5.xml"/><Relationship Id="rId4" Type="http://schemas.openxmlformats.org/officeDocument/2006/relationships/diagramColors" Target="../diagrams/colors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336550</xdr:colOff>
      <xdr:row>2</xdr:row>
      <xdr:rowOff>82550</xdr:rowOff>
    </xdr:from>
    <xdr:to>
      <xdr:col>4</xdr:col>
      <xdr:colOff>419100</xdr:colOff>
      <xdr:row>9</xdr:row>
      <xdr:rowOff>31750</xdr:rowOff>
    </xdr:to>
    <xdr:graphicFrame macro="">
      <xdr:nvGraphicFramePr>
        <xdr:cNvPr id="2" name="図表 1">
          <a:extLst>
            <a:ext uri="{FF2B5EF4-FFF2-40B4-BE49-F238E27FC236}">
              <a16:creationId xmlns:a16="http://schemas.microsoft.com/office/drawing/2014/main" id="{5E41AD42-A59D-4B4A-BEE9-999E462F18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5</xdr:col>
      <xdr:colOff>146050</xdr:colOff>
      <xdr:row>2</xdr:row>
      <xdr:rowOff>82550</xdr:rowOff>
    </xdr:from>
    <xdr:to>
      <xdr:col>9</xdr:col>
      <xdr:colOff>228600</xdr:colOff>
      <xdr:row>9</xdr:row>
      <xdr:rowOff>31750</xdr:rowOff>
    </xdr:to>
    <xdr:graphicFrame macro="">
      <xdr:nvGraphicFramePr>
        <xdr:cNvPr id="3" name="図表 2">
          <a:extLst>
            <a:ext uri="{FF2B5EF4-FFF2-40B4-BE49-F238E27FC236}">
              <a16:creationId xmlns:a16="http://schemas.microsoft.com/office/drawing/2014/main" id="{698DD3D1-3282-42ED-9634-DDD20C6DB0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5</xdr:col>
      <xdr:colOff>146050</xdr:colOff>
      <xdr:row>11</xdr:row>
      <xdr:rowOff>50800</xdr:rowOff>
    </xdr:from>
    <xdr:to>
      <xdr:col>9</xdr:col>
      <xdr:colOff>228600</xdr:colOff>
      <xdr:row>18</xdr:row>
      <xdr:rowOff>0</xdr:rowOff>
    </xdr:to>
    <xdr:graphicFrame macro="">
      <xdr:nvGraphicFramePr>
        <xdr:cNvPr id="5" name="図表 4">
          <a:extLst>
            <a:ext uri="{FF2B5EF4-FFF2-40B4-BE49-F238E27FC236}">
              <a16:creationId xmlns:a16="http://schemas.microsoft.com/office/drawing/2014/main" id="{C973DD7A-45C2-418B-B374-34F2F29117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0</xdr:col>
      <xdr:colOff>333375</xdr:colOff>
      <xdr:row>11</xdr:row>
      <xdr:rowOff>57150</xdr:rowOff>
    </xdr:from>
    <xdr:to>
      <xdr:col>4</xdr:col>
      <xdr:colOff>415925</xdr:colOff>
      <xdr:row>18</xdr:row>
      <xdr:rowOff>6350</xdr:rowOff>
    </xdr:to>
    <xdr:graphicFrame macro="">
      <xdr:nvGraphicFramePr>
        <xdr:cNvPr id="7" name="図表 6">
          <a:extLst>
            <a:ext uri="{FF2B5EF4-FFF2-40B4-BE49-F238E27FC236}">
              <a16:creationId xmlns:a16="http://schemas.microsoft.com/office/drawing/2014/main" id="{CB5792FA-7CE2-42FE-844C-5779ECC28D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6" r:lo="rId17" r:qs="rId18" r:cs="rId1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74</xdr:row>
      <xdr:rowOff>272632</xdr:rowOff>
    </xdr:from>
    <xdr:to>
      <xdr:col>16</xdr:col>
      <xdr:colOff>228600</xdr:colOff>
      <xdr:row>82</xdr:row>
      <xdr:rowOff>187326</xdr:rowOff>
    </xdr:to>
    <xdr:graphicFrame macro="">
      <xdr:nvGraphicFramePr>
        <xdr:cNvPr id="2" name="図表 1">
          <a:extLst>
            <a:ext uri="{FF2B5EF4-FFF2-40B4-BE49-F238E27FC236}">
              <a16:creationId xmlns:a16="http://schemas.microsoft.com/office/drawing/2014/main" id="{BA77EF2A-3898-4228-8007-A4B548300D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374650</xdr:colOff>
      <xdr:row>16</xdr:row>
      <xdr:rowOff>6350</xdr:rowOff>
    </xdr:from>
    <xdr:to>
      <xdr:col>2</xdr:col>
      <xdr:colOff>374650</xdr:colOff>
      <xdr:row>16</xdr:row>
      <xdr:rowOff>6350</xdr:rowOff>
    </xdr:to>
    <xdr:sp macro="" textlink="">
      <xdr:nvSpPr>
        <xdr:cNvPr id="486" name="Line 339">
          <a:extLst>
            <a:ext uri="{FF2B5EF4-FFF2-40B4-BE49-F238E27FC236}">
              <a16:creationId xmlns:a16="http://schemas.microsoft.com/office/drawing/2014/main" id="{1AD32854-B3C1-41E8-904A-723C390C9740}"/>
            </a:ext>
          </a:extLst>
        </xdr:cNvPr>
        <xdr:cNvSpPr>
          <a:spLocks noChangeShapeType="1"/>
        </xdr:cNvSpPr>
      </xdr:nvSpPr>
      <xdr:spPr bwMode="auto">
        <a:xfrm>
          <a:off x="1695450" y="28384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374650</xdr:colOff>
      <xdr:row>16</xdr:row>
      <xdr:rowOff>146050</xdr:rowOff>
    </xdr:from>
    <xdr:to>
      <xdr:col>2</xdr:col>
      <xdr:colOff>374650</xdr:colOff>
      <xdr:row>16</xdr:row>
      <xdr:rowOff>146050</xdr:rowOff>
    </xdr:to>
    <xdr:sp macro="" textlink="">
      <xdr:nvSpPr>
        <xdr:cNvPr id="487" name="Line 340">
          <a:extLst>
            <a:ext uri="{FF2B5EF4-FFF2-40B4-BE49-F238E27FC236}">
              <a16:creationId xmlns:a16="http://schemas.microsoft.com/office/drawing/2014/main" id="{C8840262-02D0-4ECB-A4C7-3F3F54002F50}"/>
            </a:ext>
          </a:extLst>
        </xdr:cNvPr>
        <xdr:cNvSpPr>
          <a:spLocks noChangeShapeType="1"/>
        </xdr:cNvSpPr>
      </xdr:nvSpPr>
      <xdr:spPr bwMode="auto">
        <a:xfrm>
          <a:off x="1695450" y="29781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103954</xdr:colOff>
      <xdr:row>38</xdr:row>
      <xdr:rowOff>148078</xdr:rowOff>
    </xdr:from>
    <xdr:to>
      <xdr:col>10</xdr:col>
      <xdr:colOff>114539</xdr:colOff>
      <xdr:row>42</xdr:row>
      <xdr:rowOff>7936</xdr:rowOff>
    </xdr:to>
    <xdr:sp macro="" textlink="">
      <xdr:nvSpPr>
        <xdr:cNvPr id="658" name="正方形/長方形 566">
          <a:extLst>
            <a:ext uri="{FF2B5EF4-FFF2-40B4-BE49-F238E27FC236}">
              <a16:creationId xmlns:a16="http://schemas.microsoft.com/office/drawing/2014/main" id="{8E92E077-1122-4DE1-937B-09D7E6E52537}"/>
            </a:ext>
          </a:extLst>
        </xdr:cNvPr>
        <xdr:cNvSpPr/>
      </xdr:nvSpPr>
      <xdr:spPr>
        <a:xfrm flipV="1">
          <a:off x="4904554" y="6853678"/>
          <a:ext cx="2067985" cy="545658"/>
        </a:xfrm>
        <a:prstGeom prst="rect">
          <a:avLst/>
        </a:prstGeom>
        <a:solidFill>
          <a:schemeClr val="bg1"/>
        </a:solidFill>
        <a:ln w="190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638501</xdr:colOff>
      <xdr:row>12</xdr:row>
      <xdr:rowOff>35829</xdr:rowOff>
    </xdr:from>
    <xdr:to>
      <xdr:col>13</xdr:col>
      <xdr:colOff>269573</xdr:colOff>
      <xdr:row>35</xdr:row>
      <xdr:rowOff>69786</xdr:rowOff>
    </xdr:to>
    <xdr:sp macro="" textlink="">
      <xdr:nvSpPr>
        <xdr:cNvPr id="659" name="正方形/長方形 508">
          <a:extLst>
            <a:ext uri="{FF2B5EF4-FFF2-40B4-BE49-F238E27FC236}">
              <a16:creationId xmlns:a16="http://schemas.microsoft.com/office/drawing/2014/main" id="{5E05C721-16D7-4577-AB2C-0A1AC70A63D4}"/>
            </a:ext>
          </a:extLst>
        </xdr:cNvPr>
        <xdr:cNvSpPr>
          <a:spLocks noChangeAspect="1"/>
        </xdr:cNvSpPr>
      </xdr:nvSpPr>
      <xdr:spPr>
        <a:xfrm>
          <a:off x="2695901" y="2283729"/>
          <a:ext cx="6489072" cy="3977307"/>
        </a:xfrm>
        <a:prstGeom prst="rect">
          <a:avLst/>
        </a:prstGeom>
        <a:solidFill>
          <a:srgbClr val="1DEF27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 b="1"/>
        </a:p>
      </xdr:txBody>
    </xdr:sp>
    <xdr:clientData/>
  </xdr:twoCellAnchor>
  <xdr:twoCellAnchor>
    <xdr:from>
      <xdr:col>1</xdr:col>
      <xdr:colOff>311150</xdr:colOff>
      <xdr:row>2</xdr:row>
      <xdr:rowOff>101600</xdr:rowOff>
    </xdr:from>
    <xdr:to>
      <xdr:col>2</xdr:col>
      <xdr:colOff>450850</xdr:colOff>
      <xdr:row>6</xdr:row>
      <xdr:rowOff>38100</xdr:rowOff>
    </xdr:to>
    <xdr:grpSp>
      <xdr:nvGrpSpPr>
        <xdr:cNvPr id="660" name="Group 1026">
          <a:extLst>
            <a:ext uri="{FF2B5EF4-FFF2-40B4-BE49-F238E27FC236}">
              <a16:creationId xmlns:a16="http://schemas.microsoft.com/office/drawing/2014/main" id="{D68E34F7-831D-4E25-BF7F-D14CB5589234}"/>
            </a:ext>
          </a:extLst>
        </xdr:cNvPr>
        <xdr:cNvGrpSpPr/>
      </xdr:nvGrpSpPr>
      <xdr:grpSpPr>
        <a:xfrm>
          <a:off x="1216025" y="696913"/>
          <a:ext cx="1044575" cy="825500"/>
          <a:chOff x="9898" y="12893"/>
          <a:chExt cx="1898" cy="1415"/>
        </a:xfrm>
      </xdr:grpSpPr>
      <xdr:sp macro="" textlink="">
        <xdr:nvSpPr>
          <xdr:cNvPr id="661" name="Freeform 1077">
            <a:extLst>
              <a:ext uri="{FF2B5EF4-FFF2-40B4-BE49-F238E27FC236}">
                <a16:creationId xmlns:a16="http://schemas.microsoft.com/office/drawing/2014/main" id="{CBB09397-4211-74BE-8DF8-01A447602A77}"/>
              </a:ext>
            </a:extLst>
          </xdr:cNvPr>
          <xdr:cNvSpPr/>
        </xdr:nvSpPr>
        <xdr:spPr>
          <a:xfrm>
            <a:off x="10382" y="13600"/>
            <a:ext cx="707" cy="156"/>
          </a:xfrm>
          <a:custGeom>
            <a:avLst/>
            <a:gdLst>
              <a:gd name="T0" fmla="*/ 0 w 1413"/>
              <a:gd name="T1" fmla="*/ 0 h 312"/>
              <a:gd name="T2" fmla="*/ 138 w 1413"/>
              <a:gd name="T3" fmla="*/ 39 h 312"/>
              <a:gd name="T4" fmla="*/ 177 w 1413"/>
              <a:gd name="T5" fmla="*/ 1 h 312"/>
              <a:gd name="T6" fmla="*/ 0 w 1413"/>
              <a:gd name="T7" fmla="*/ 0 h 312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413" h="312">
                <a:moveTo>
                  <a:pt x="0" y="0"/>
                </a:moveTo>
                <a:lnTo>
                  <a:pt x="1104" y="312"/>
                </a:lnTo>
                <a:lnTo>
                  <a:pt x="1413" y="2"/>
                </a:lnTo>
                <a:lnTo>
                  <a:pt x="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62" name="Freeform 1076">
            <a:extLst>
              <a:ext uri="{FF2B5EF4-FFF2-40B4-BE49-F238E27FC236}">
                <a16:creationId xmlns:a16="http://schemas.microsoft.com/office/drawing/2014/main" id="{6B810354-314F-0268-396E-92392D7BB621}"/>
              </a:ext>
            </a:extLst>
          </xdr:cNvPr>
          <xdr:cNvSpPr/>
        </xdr:nvSpPr>
        <xdr:spPr>
          <a:xfrm>
            <a:off x="10382" y="13600"/>
            <a:ext cx="707" cy="156"/>
          </a:xfrm>
          <a:custGeom>
            <a:avLst/>
            <a:gdLst>
              <a:gd name="T0" fmla="*/ 0 w 1413"/>
              <a:gd name="T1" fmla="*/ 0 h 312"/>
              <a:gd name="T2" fmla="*/ 138 w 1413"/>
              <a:gd name="T3" fmla="*/ 39 h 312"/>
              <a:gd name="T4" fmla="*/ 177 w 1413"/>
              <a:gd name="T5" fmla="*/ 1 h 312"/>
              <a:gd name="T6" fmla="*/ 0 w 1413"/>
              <a:gd name="T7" fmla="*/ 0 h 312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413" h="312">
                <a:moveTo>
                  <a:pt x="0" y="0"/>
                </a:moveTo>
                <a:lnTo>
                  <a:pt x="1104" y="312"/>
                </a:lnTo>
                <a:lnTo>
                  <a:pt x="1413" y="2"/>
                </a:lnTo>
                <a:lnTo>
                  <a:pt x="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63" name="Freeform 1075">
            <a:extLst>
              <a:ext uri="{FF2B5EF4-FFF2-40B4-BE49-F238E27FC236}">
                <a16:creationId xmlns:a16="http://schemas.microsoft.com/office/drawing/2014/main" id="{6F9B1E0D-9B52-06B6-A07B-9E8A0D7DCB2B}"/>
              </a:ext>
            </a:extLst>
          </xdr:cNvPr>
          <xdr:cNvSpPr/>
        </xdr:nvSpPr>
        <xdr:spPr>
          <a:xfrm>
            <a:off x="10382" y="13600"/>
            <a:ext cx="707" cy="1"/>
          </a:xfrm>
          <a:custGeom>
            <a:avLst/>
            <a:gdLst>
              <a:gd name="T0" fmla="*/ 177 w 1413"/>
              <a:gd name="T1" fmla="*/ 0 h 2"/>
              <a:gd name="T2" fmla="*/ 0 w 1413"/>
              <a:gd name="T3" fmla="*/ 0 h 2"/>
              <a:gd name="T4" fmla="*/ 177 w 1413"/>
              <a:gd name="T5" fmla="*/ 1 h 2"/>
              <a:gd name="T6" fmla="*/ 177 w 1413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413" h="2">
                <a:moveTo>
                  <a:pt x="1413" y="0"/>
                </a:moveTo>
                <a:lnTo>
                  <a:pt x="0" y="0"/>
                </a:lnTo>
                <a:lnTo>
                  <a:pt x="1413" y="2"/>
                </a:lnTo>
                <a:lnTo>
                  <a:pt x="1413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64" name="Freeform 1074">
            <a:extLst>
              <a:ext uri="{FF2B5EF4-FFF2-40B4-BE49-F238E27FC236}">
                <a16:creationId xmlns:a16="http://schemas.microsoft.com/office/drawing/2014/main" id="{F5C4969E-2533-D777-9826-EA56584E7190}"/>
              </a:ext>
            </a:extLst>
          </xdr:cNvPr>
          <xdr:cNvSpPr/>
        </xdr:nvSpPr>
        <xdr:spPr>
          <a:xfrm>
            <a:off x="10382" y="13600"/>
            <a:ext cx="707" cy="1"/>
          </a:xfrm>
          <a:custGeom>
            <a:avLst/>
            <a:gdLst>
              <a:gd name="T0" fmla="*/ 177 w 1413"/>
              <a:gd name="T1" fmla="*/ 0 h 2"/>
              <a:gd name="T2" fmla="*/ 0 w 1413"/>
              <a:gd name="T3" fmla="*/ 0 h 2"/>
              <a:gd name="T4" fmla="*/ 177 w 1413"/>
              <a:gd name="T5" fmla="*/ 1 h 2"/>
              <a:gd name="T6" fmla="*/ 177 w 1413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413" h="2">
                <a:moveTo>
                  <a:pt x="1413" y="0"/>
                </a:moveTo>
                <a:lnTo>
                  <a:pt x="0" y="0"/>
                </a:lnTo>
                <a:lnTo>
                  <a:pt x="1413" y="2"/>
                </a:lnTo>
                <a:lnTo>
                  <a:pt x="1413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65" name="Freeform 1073">
            <a:extLst>
              <a:ext uri="{FF2B5EF4-FFF2-40B4-BE49-F238E27FC236}">
                <a16:creationId xmlns:a16="http://schemas.microsoft.com/office/drawing/2014/main" id="{62F98C35-FEAD-AA23-F659-940D8474A38B}"/>
              </a:ext>
            </a:extLst>
          </xdr:cNvPr>
          <xdr:cNvSpPr/>
        </xdr:nvSpPr>
        <xdr:spPr>
          <a:xfrm>
            <a:off x="11089" y="13444"/>
            <a:ext cx="707" cy="156"/>
          </a:xfrm>
          <a:custGeom>
            <a:avLst/>
            <a:gdLst>
              <a:gd name="T0" fmla="*/ 40 w 1414"/>
              <a:gd name="T1" fmla="*/ 0 h 312"/>
              <a:gd name="T2" fmla="*/ 0 w 1414"/>
              <a:gd name="T3" fmla="*/ 39 h 312"/>
              <a:gd name="T4" fmla="*/ 177 w 1414"/>
              <a:gd name="T5" fmla="*/ 39 h 312"/>
              <a:gd name="T6" fmla="*/ 40 w 1414"/>
              <a:gd name="T7" fmla="*/ 0 h 312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414" h="312">
                <a:moveTo>
                  <a:pt x="313" y="0"/>
                </a:moveTo>
                <a:lnTo>
                  <a:pt x="0" y="312"/>
                </a:lnTo>
                <a:lnTo>
                  <a:pt x="1414" y="312"/>
                </a:lnTo>
                <a:lnTo>
                  <a:pt x="313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66" name="Freeform 1072">
            <a:extLst>
              <a:ext uri="{FF2B5EF4-FFF2-40B4-BE49-F238E27FC236}">
                <a16:creationId xmlns:a16="http://schemas.microsoft.com/office/drawing/2014/main" id="{B88BB457-64F7-74B8-50B7-20F969B12DDF}"/>
              </a:ext>
            </a:extLst>
          </xdr:cNvPr>
          <xdr:cNvSpPr/>
        </xdr:nvSpPr>
        <xdr:spPr>
          <a:xfrm>
            <a:off x="11089" y="13444"/>
            <a:ext cx="707" cy="156"/>
          </a:xfrm>
          <a:custGeom>
            <a:avLst/>
            <a:gdLst>
              <a:gd name="T0" fmla="*/ 40 w 1414"/>
              <a:gd name="T1" fmla="*/ 0 h 312"/>
              <a:gd name="T2" fmla="*/ 0 w 1414"/>
              <a:gd name="T3" fmla="*/ 39 h 312"/>
              <a:gd name="T4" fmla="*/ 177 w 1414"/>
              <a:gd name="T5" fmla="*/ 39 h 312"/>
              <a:gd name="T6" fmla="*/ 40 w 1414"/>
              <a:gd name="T7" fmla="*/ 0 h 312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1414" h="312">
                <a:moveTo>
                  <a:pt x="313" y="0"/>
                </a:moveTo>
                <a:lnTo>
                  <a:pt x="0" y="312"/>
                </a:lnTo>
                <a:lnTo>
                  <a:pt x="1414" y="312"/>
                </a:lnTo>
                <a:lnTo>
                  <a:pt x="313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67" name="Freeform 1071">
            <a:extLst>
              <a:ext uri="{FF2B5EF4-FFF2-40B4-BE49-F238E27FC236}">
                <a16:creationId xmlns:a16="http://schemas.microsoft.com/office/drawing/2014/main" id="{7634DEEB-2E3A-0BE4-AD4D-83895E387B54}"/>
              </a:ext>
            </a:extLst>
          </xdr:cNvPr>
          <xdr:cNvSpPr/>
        </xdr:nvSpPr>
        <xdr:spPr>
          <a:xfrm>
            <a:off x="10934" y="12893"/>
            <a:ext cx="155" cy="707"/>
          </a:xfrm>
          <a:custGeom>
            <a:avLst/>
            <a:gdLst>
              <a:gd name="T0" fmla="*/ 39 w 310"/>
              <a:gd name="T1" fmla="*/ 0 h 1414"/>
              <a:gd name="T2" fmla="*/ 0 w 310"/>
              <a:gd name="T3" fmla="*/ 138 h 1414"/>
              <a:gd name="T4" fmla="*/ 39 w 310"/>
              <a:gd name="T5" fmla="*/ 177 h 1414"/>
              <a:gd name="T6" fmla="*/ 39 w 310"/>
              <a:gd name="T7" fmla="*/ 0 h 1414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10" h="1414">
                <a:moveTo>
                  <a:pt x="310" y="0"/>
                </a:moveTo>
                <a:lnTo>
                  <a:pt x="0" y="1104"/>
                </a:lnTo>
                <a:lnTo>
                  <a:pt x="310" y="1414"/>
                </a:lnTo>
                <a:lnTo>
                  <a:pt x="31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68" name="Freeform 1070">
            <a:extLst>
              <a:ext uri="{FF2B5EF4-FFF2-40B4-BE49-F238E27FC236}">
                <a16:creationId xmlns:a16="http://schemas.microsoft.com/office/drawing/2014/main" id="{BC789668-938E-3D4A-23F7-B5DA489F1259}"/>
              </a:ext>
            </a:extLst>
          </xdr:cNvPr>
          <xdr:cNvSpPr/>
        </xdr:nvSpPr>
        <xdr:spPr>
          <a:xfrm>
            <a:off x="10934" y="12893"/>
            <a:ext cx="155" cy="707"/>
          </a:xfrm>
          <a:custGeom>
            <a:avLst/>
            <a:gdLst>
              <a:gd name="T0" fmla="*/ 39 w 310"/>
              <a:gd name="T1" fmla="*/ 0 h 1414"/>
              <a:gd name="T2" fmla="*/ 0 w 310"/>
              <a:gd name="T3" fmla="*/ 138 h 1414"/>
              <a:gd name="T4" fmla="*/ 39 w 310"/>
              <a:gd name="T5" fmla="*/ 177 h 1414"/>
              <a:gd name="T6" fmla="*/ 39 w 310"/>
              <a:gd name="T7" fmla="*/ 0 h 1414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10" h="1414">
                <a:moveTo>
                  <a:pt x="310" y="0"/>
                </a:moveTo>
                <a:lnTo>
                  <a:pt x="0" y="1104"/>
                </a:lnTo>
                <a:lnTo>
                  <a:pt x="310" y="1414"/>
                </a:lnTo>
                <a:lnTo>
                  <a:pt x="31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69" name="Freeform 1069">
            <a:extLst>
              <a:ext uri="{FF2B5EF4-FFF2-40B4-BE49-F238E27FC236}">
                <a16:creationId xmlns:a16="http://schemas.microsoft.com/office/drawing/2014/main" id="{23295C9F-8C90-2332-83F1-27A922905CD6}"/>
              </a:ext>
            </a:extLst>
          </xdr:cNvPr>
          <xdr:cNvSpPr/>
        </xdr:nvSpPr>
        <xdr:spPr>
          <a:xfrm>
            <a:off x="10665" y="13756"/>
            <a:ext cx="296" cy="269"/>
          </a:xfrm>
          <a:custGeom>
            <a:avLst/>
            <a:gdLst>
              <a:gd name="T0" fmla="*/ 68 w 591"/>
              <a:gd name="T1" fmla="*/ 0 h 538"/>
              <a:gd name="T2" fmla="*/ 0 w 591"/>
              <a:gd name="T3" fmla="*/ 68 h 538"/>
              <a:gd name="T4" fmla="*/ 74 w 591"/>
              <a:gd name="T5" fmla="*/ 24 h 538"/>
              <a:gd name="T6" fmla="*/ 68 w 591"/>
              <a:gd name="T7" fmla="*/ 0 h 538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91" h="538">
                <a:moveTo>
                  <a:pt x="537" y="0"/>
                </a:moveTo>
                <a:lnTo>
                  <a:pt x="0" y="538"/>
                </a:lnTo>
                <a:lnTo>
                  <a:pt x="591" y="187"/>
                </a:lnTo>
                <a:lnTo>
                  <a:pt x="537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70" name="Freeform 1068">
            <a:extLst>
              <a:ext uri="{FF2B5EF4-FFF2-40B4-BE49-F238E27FC236}">
                <a16:creationId xmlns:a16="http://schemas.microsoft.com/office/drawing/2014/main" id="{7AB60AF7-9EED-8474-8993-3CECA748D2C8}"/>
              </a:ext>
            </a:extLst>
          </xdr:cNvPr>
          <xdr:cNvSpPr/>
        </xdr:nvSpPr>
        <xdr:spPr>
          <a:xfrm>
            <a:off x="10665" y="13756"/>
            <a:ext cx="296" cy="269"/>
          </a:xfrm>
          <a:custGeom>
            <a:avLst/>
            <a:gdLst>
              <a:gd name="T0" fmla="*/ 68 w 591"/>
              <a:gd name="T1" fmla="*/ 0 h 538"/>
              <a:gd name="T2" fmla="*/ 0 w 591"/>
              <a:gd name="T3" fmla="*/ 68 h 538"/>
              <a:gd name="T4" fmla="*/ 74 w 591"/>
              <a:gd name="T5" fmla="*/ 24 h 538"/>
              <a:gd name="T6" fmla="*/ 68 w 591"/>
              <a:gd name="T7" fmla="*/ 0 h 538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91" h="538">
                <a:moveTo>
                  <a:pt x="537" y="0"/>
                </a:moveTo>
                <a:lnTo>
                  <a:pt x="0" y="538"/>
                </a:lnTo>
                <a:lnTo>
                  <a:pt x="591" y="187"/>
                </a:lnTo>
                <a:lnTo>
                  <a:pt x="537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71" name="Freeform 1067">
            <a:extLst>
              <a:ext uri="{FF2B5EF4-FFF2-40B4-BE49-F238E27FC236}">
                <a16:creationId xmlns:a16="http://schemas.microsoft.com/office/drawing/2014/main" id="{8DC8E7FA-0647-EEB1-8E2A-44A1D2DD396C}"/>
              </a:ext>
            </a:extLst>
          </xdr:cNvPr>
          <xdr:cNvSpPr/>
        </xdr:nvSpPr>
        <xdr:spPr>
          <a:xfrm>
            <a:off x="10665" y="13756"/>
            <a:ext cx="269" cy="269"/>
          </a:xfrm>
          <a:custGeom>
            <a:avLst/>
            <a:gdLst>
              <a:gd name="T0" fmla="*/ 68 w 537"/>
              <a:gd name="T1" fmla="*/ 0 h 538"/>
              <a:gd name="T2" fmla="*/ 0 w 537"/>
              <a:gd name="T3" fmla="*/ 68 h 538"/>
              <a:gd name="T4" fmla="*/ 68 w 537"/>
              <a:gd name="T5" fmla="*/ 0 h 538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37" h="538">
                <a:moveTo>
                  <a:pt x="537" y="0"/>
                </a:moveTo>
                <a:lnTo>
                  <a:pt x="0" y="538"/>
                </a:lnTo>
                <a:lnTo>
                  <a:pt x="537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72" name="Freeform 1066">
            <a:extLst>
              <a:ext uri="{FF2B5EF4-FFF2-40B4-BE49-F238E27FC236}">
                <a16:creationId xmlns:a16="http://schemas.microsoft.com/office/drawing/2014/main" id="{ED0D9CDC-56E6-C83E-E83D-780FD13A23E6}"/>
              </a:ext>
            </a:extLst>
          </xdr:cNvPr>
          <xdr:cNvSpPr/>
        </xdr:nvSpPr>
        <xdr:spPr>
          <a:xfrm>
            <a:off x="10665" y="13756"/>
            <a:ext cx="269" cy="269"/>
          </a:xfrm>
          <a:custGeom>
            <a:avLst/>
            <a:gdLst>
              <a:gd name="T0" fmla="*/ 68 w 537"/>
              <a:gd name="T1" fmla="*/ 0 h 538"/>
              <a:gd name="T2" fmla="*/ 0 w 537"/>
              <a:gd name="T3" fmla="*/ 68 h 538"/>
              <a:gd name="T4" fmla="*/ 68 w 537"/>
              <a:gd name="T5" fmla="*/ 0 h 538"/>
              <a:gd name="T6" fmla="*/ 68 w 537"/>
              <a:gd name="T7" fmla="*/ 0 h 538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37" h="538">
                <a:moveTo>
                  <a:pt x="537" y="0"/>
                </a:moveTo>
                <a:lnTo>
                  <a:pt x="0" y="538"/>
                </a:lnTo>
                <a:lnTo>
                  <a:pt x="537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73" name="Freeform 1065">
            <a:extLst>
              <a:ext uri="{FF2B5EF4-FFF2-40B4-BE49-F238E27FC236}">
                <a16:creationId xmlns:a16="http://schemas.microsoft.com/office/drawing/2014/main" id="{F23B12F7-C37B-8DE8-EC80-3569390117F9}"/>
              </a:ext>
            </a:extLst>
          </xdr:cNvPr>
          <xdr:cNvSpPr/>
        </xdr:nvSpPr>
        <xdr:spPr>
          <a:xfrm>
            <a:off x="11089" y="13601"/>
            <a:ext cx="155" cy="707"/>
          </a:xfrm>
          <a:custGeom>
            <a:avLst/>
            <a:gdLst>
              <a:gd name="T0" fmla="*/ 0 w 311"/>
              <a:gd name="T1" fmla="*/ 0 h 1414"/>
              <a:gd name="T2" fmla="*/ 0 w 311"/>
              <a:gd name="T3" fmla="*/ 177 h 1414"/>
              <a:gd name="T4" fmla="*/ 38 w 311"/>
              <a:gd name="T5" fmla="*/ 39 h 1414"/>
              <a:gd name="T6" fmla="*/ 0 w 311"/>
              <a:gd name="T7" fmla="*/ 0 h 1414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11" h="1414">
                <a:moveTo>
                  <a:pt x="0" y="0"/>
                </a:moveTo>
                <a:lnTo>
                  <a:pt x="0" y="1414"/>
                </a:lnTo>
                <a:lnTo>
                  <a:pt x="311" y="310"/>
                </a:lnTo>
                <a:lnTo>
                  <a:pt x="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74" name="Freeform 1064">
            <a:extLst>
              <a:ext uri="{FF2B5EF4-FFF2-40B4-BE49-F238E27FC236}">
                <a16:creationId xmlns:a16="http://schemas.microsoft.com/office/drawing/2014/main" id="{0ED07038-2E64-2371-02CE-118E39A93266}"/>
              </a:ext>
            </a:extLst>
          </xdr:cNvPr>
          <xdr:cNvSpPr/>
        </xdr:nvSpPr>
        <xdr:spPr>
          <a:xfrm>
            <a:off x="11089" y="13601"/>
            <a:ext cx="155" cy="707"/>
          </a:xfrm>
          <a:custGeom>
            <a:avLst/>
            <a:gdLst>
              <a:gd name="T0" fmla="*/ 0 w 311"/>
              <a:gd name="T1" fmla="*/ 0 h 1414"/>
              <a:gd name="T2" fmla="*/ 0 w 311"/>
              <a:gd name="T3" fmla="*/ 177 h 1414"/>
              <a:gd name="T4" fmla="*/ 38 w 311"/>
              <a:gd name="T5" fmla="*/ 39 h 1414"/>
              <a:gd name="T6" fmla="*/ 0 w 311"/>
              <a:gd name="T7" fmla="*/ 0 h 1414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11" h="1414">
                <a:moveTo>
                  <a:pt x="0" y="0"/>
                </a:moveTo>
                <a:lnTo>
                  <a:pt x="0" y="1414"/>
                </a:lnTo>
                <a:lnTo>
                  <a:pt x="311" y="310"/>
                </a:lnTo>
                <a:lnTo>
                  <a:pt x="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75" name="Freeform 1063">
            <a:extLst>
              <a:ext uri="{FF2B5EF4-FFF2-40B4-BE49-F238E27FC236}">
                <a16:creationId xmlns:a16="http://schemas.microsoft.com/office/drawing/2014/main" id="{A8129D69-A6D2-BD6E-C037-AA71CD559725}"/>
              </a:ext>
            </a:extLst>
          </xdr:cNvPr>
          <xdr:cNvSpPr/>
        </xdr:nvSpPr>
        <xdr:spPr>
          <a:xfrm>
            <a:off x="11089" y="13601"/>
            <a:ext cx="155" cy="155"/>
          </a:xfrm>
          <a:custGeom>
            <a:avLst/>
            <a:gdLst>
              <a:gd name="T0" fmla="*/ 0 w 311"/>
              <a:gd name="T1" fmla="*/ 0 h 310"/>
              <a:gd name="T2" fmla="*/ 0 w 311"/>
              <a:gd name="T3" fmla="*/ 0 h 310"/>
              <a:gd name="T4" fmla="*/ 38 w 311"/>
              <a:gd name="T5" fmla="*/ 39 h 310"/>
              <a:gd name="T6" fmla="*/ 0 w 311"/>
              <a:gd name="T7" fmla="*/ 0 h 31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11" h="310">
                <a:moveTo>
                  <a:pt x="1" y="0"/>
                </a:moveTo>
                <a:lnTo>
                  <a:pt x="0" y="0"/>
                </a:lnTo>
                <a:lnTo>
                  <a:pt x="311" y="310"/>
                </a:lnTo>
                <a:lnTo>
                  <a:pt x="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76" name="Freeform 1062">
            <a:extLst>
              <a:ext uri="{FF2B5EF4-FFF2-40B4-BE49-F238E27FC236}">
                <a16:creationId xmlns:a16="http://schemas.microsoft.com/office/drawing/2014/main" id="{33202B7E-12F3-3071-CAD0-DBAA43935AFA}"/>
              </a:ext>
            </a:extLst>
          </xdr:cNvPr>
          <xdr:cNvSpPr/>
        </xdr:nvSpPr>
        <xdr:spPr>
          <a:xfrm>
            <a:off x="11089" y="13601"/>
            <a:ext cx="155" cy="155"/>
          </a:xfrm>
          <a:custGeom>
            <a:avLst/>
            <a:gdLst>
              <a:gd name="T0" fmla="*/ 0 w 311"/>
              <a:gd name="T1" fmla="*/ 0 h 310"/>
              <a:gd name="T2" fmla="*/ 0 w 311"/>
              <a:gd name="T3" fmla="*/ 0 h 310"/>
              <a:gd name="T4" fmla="*/ 38 w 311"/>
              <a:gd name="T5" fmla="*/ 39 h 310"/>
              <a:gd name="T6" fmla="*/ 0 w 311"/>
              <a:gd name="T7" fmla="*/ 0 h 310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11" h="310">
                <a:moveTo>
                  <a:pt x="1" y="0"/>
                </a:moveTo>
                <a:lnTo>
                  <a:pt x="0" y="0"/>
                </a:lnTo>
                <a:lnTo>
                  <a:pt x="311" y="310"/>
                </a:lnTo>
                <a:lnTo>
                  <a:pt x="1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77" name="Freeform 1061">
            <a:extLst>
              <a:ext uri="{FF2B5EF4-FFF2-40B4-BE49-F238E27FC236}">
                <a16:creationId xmlns:a16="http://schemas.microsoft.com/office/drawing/2014/main" id="{621DB806-DC71-75EF-CF16-DA5A2A138855}"/>
              </a:ext>
            </a:extLst>
          </xdr:cNvPr>
          <xdr:cNvSpPr/>
        </xdr:nvSpPr>
        <xdr:spPr>
          <a:xfrm>
            <a:off x="10667" y="13178"/>
            <a:ext cx="266" cy="293"/>
          </a:xfrm>
          <a:custGeom>
            <a:avLst/>
            <a:gdLst>
              <a:gd name="T0" fmla="*/ 0 w 531"/>
              <a:gd name="T1" fmla="*/ 0 h 586"/>
              <a:gd name="T2" fmla="*/ 43 w 531"/>
              <a:gd name="T3" fmla="*/ 74 h 586"/>
              <a:gd name="T4" fmla="*/ 67 w 531"/>
              <a:gd name="T5" fmla="*/ 67 h 586"/>
              <a:gd name="T6" fmla="*/ 0 w 531"/>
              <a:gd name="T7" fmla="*/ 0 h 58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31" h="586">
                <a:moveTo>
                  <a:pt x="0" y="0"/>
                </a:moveTo>
                <a:lnTo>
                  <a:pt x="343" y="586"/>
                </a:lnTo>
                <a:lnTo>
                  <a:pt x="531" y="532"/>
                </a:lnTo>
                <a:lnTo>
                  <a:pt x="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78" name="Freeform 1060">
            <a:extLst>
              <a:ext uri="{FF2B5EF4-FFF2-40B4-BE49-F238E27FC236}">
                <a16:creationId xmlns:a16="http://schemas.microsoft.com/office/drawing/2014/main" id="{11225B07-4BD0-4056-4B92-77E4A291786A}"/>
              </a:ext>
            </a:extLst>
          </xdr:cNvPr>
          <xdr:cNvSpPr/>
        </xdr:nvSpPr>
        <xdr:spPr>
          <a:xfrm>
            <a:off x="10667" y="13178"/>
            <a:ext cx="266" cy="293"/>
          </a:xfrm>
          <a:custGeom>
            <a:avLst/>
            <a:gdLst>
              <a:gd name="T0" fmla="*/ 0 w 531"/>
              <a:gd name="T1" fmla="*/ 0 h 586"/>
              <a:gd name="T2" fmla="*/ 43 w 531"/>
              <a:gd name="T3" fmla="*/ 74 h 586"/>
              <a:gd name="T4" fmla="*/ 67 w 531"/>
              <a:gd name="T5" fmla="*/ 67 h 586"/>
              <a:gd name="T6" fmla="*/ 0 w 531"/>
              <a:gd name="T7" fmla="*/ 0 h 586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31" h="586">
                <a:moveTo>
                  <a:pt x="0" y="0"/>
                </a:moveTo>
                <a:lnTo>
                  <a:pt x="343" y="586"/>
                </a:lnTo>
                <a:lnTo>
                  <a:pt x="531" y="532"/>
                </a:lnTo>
                <a:lnTo>
                  <a:pt x="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79" name="Freeform 1059">
            <a:extLst>
              <a:ext uri="{FF2B5EF4-FFF2-40B4-BE49-F238E27FC236}">
                <a16:creationId xmlns:a16="http://schemas.microsoft.com/office/drawing/2014/main" id="{8D737C39-4CDF-D2CD-89F2-E41BEFE5D401}"/>
              </a:ext>
            </a:extLst>
          </xdr:cNvPr>
          <xdr:cNvSpPr/>
        </xdr:nvSpPr>
        <xdr:spPr>
          <a:xfrm>
            <a:off x="11244" y="13756"/>
            <a:ext cx="267" cy="266"/>
          </a:xfrm>
          <a:custGeom>
            <a:avLst/>
            <a:gdLst>
              <a:gd name="T0" fmla="*/ 0 w 534"/>
              <a:gd name="T1" fmla="*/ 0 h 533"/>
              <a:gd name="T2" fmla="*/ 0 w 534"/>
              <a:gd name="T3" fmla="*/ 0 h 533"/>
              <a:gd name="T4" fmla="*/ 67 w 534"/>
              <a:gd name="T5" fmla="*/ 66 h 533"/>
              <a:gd name="T6" fmla="*/ 0 w 534"/>
              <a:gd name="T7" fmla="*/ 0 h 533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34" h="533">
                <a:moveTo>
                  <a:pt x="0" y="0"/>
                </a:moveTo>
                <a:lnTo>
                  <a:pt x="0" y="0"/>
                </a:lnTo>
                <a:lnTo>
                  <a:pt x="534" y="533"/>
                </a:lnTo>
                <a:lnTo>
                  <a:pt x="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80" name="Freeform 1058">
            <a:extLst>
              <a:ext uri="{FF2B5EF4-FFF2-40B4-BE49-F238E27FC236}">
                <a16:creationId xmlns:a16="http://schemas.microsoft.com/office/drawing/2014/main" id="{A34417EA-355D-A91F-4075-A9F54CF5E23E}"/>
              </a:ext>
            </a:extLst>
          </xdr:cNvPr>
          <xdr:cNvSpPr/>
        </xdr:nvSpPr>
        <xdr:spPr>
          <a:xfrm>
            <a:off x="11244" y="13756"/>
            <a:ext cx="267" cy="266"/>
          </a:xfrm>
          <a:custGeom>
            <a:avLst/>
            <a:gdLst>
              <a:gd name="T0" fmla="*/ 0 w 534"/>
              <a:gd name="T1" fmla="*/ 0 h 533"/>
              <a:gd name="T2" fmla="*/ 0 w 534"/>
              <a:gd name="T3" fmla="*/ 0 h 533"/>
              <a:gd name="T4" fmla="*/ 67 w 534"/>
              <a:gd name="T5" fmla="*/ 66 h 533"/>
              <a:gd name="T6" fmla="*/ 0 w 534"/>
              <a:gd name="T7" fmla="*/ 0 h 533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34" h="533">
                <a:moveTo>
                  <a:pt x="0" y="0"/>
                </a:moveTo>
                <a:lnTo>
                  <a:pt x="0" y="0"/>
                </a:lnTo>
                <a:lnTo>
                  <a:pt x="534" y="533"/>
                </a:lnTo>
                <a:lnTo>
                  <a:pt x="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81" name="Freeform 1057">
            <a:extLst>
              <a:ext uri="{FF2B5EF4-FFF2-40B4-BE49-F238E27FC236}">
                <a16:creationId xmlns:a16="http://schemas.microsoft.com/office/drawing/2014/main" id="{DDE42EB3-361D-747E-E14C-67FC043963B5}"/>
              </a:ext>
            </a:extLst>
          </xdr:cNvPr>
          <xdr:cNvSpPr/>
        </xdr:nvSpPr>
        <xdr:spPr>
          <a:xfrm>
            <a:off x="11244" y="13729"/>
            <a:ext cx="267" cy="293"/>
          </a:xfrm>
          <a:custGeom>
            <a:avLst/>
            <a:gdLst>
              <a:gd name="T0" fmla="*/ 24 w 534"/>
              <a:gd name="T1" fmla="*/ 0 h 587"/>
              <a:gd name="T2" fmla="*/ 0 w 534"/>
              <a:gd name="T3" fmla="*/ 6 h 587"/>
              <a:gd name="T4" fmla="*/ 67 w 534"/>
              <a:gd name="T5" fmla="*/ 73 h 587"/>
              <a:gd name="T6" fmla="*/ 24 w 534"/>
              <a:gd name="T7" fmla="*/ 0 h 587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34" h="587">
                <a:moveTo>
                  <a:pt x="188" y="0"/>
                </a:moveTo>
                <a:lnTo>
                  <a:pt x="0" y="54"/>
                </a:lnTo>
                <a:lnTo>
                  <a:pt x="534" y="587"/>
                </a:lnTo>
                <a:lnTo>
                  <a:pt x="188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82" name="Freeform 1056">
            <a:extLst>
              <a:ext uri="{FF2B5EF4-FFF2-40B4-BE49-F238E27FC236}">
                <a16:creationId xmlns:a16="http://schemas.microsoft.com/office/drawing/2014/main" id="{BB0341CF-B141-1346-D0B3-185BDF2EF12A}"/>
              </a:ext>
            </a:extLst>
          </xdr:cNvPr>
          <xdr:cNvSpPr/>
        </xdr:nvSpPr>
        <xdr:spPr>
          <a:xfrm>
            <a:off x="11244" y="13729"/>
            <a:ext cx="267" cy="293"/>
          </a:xfrm>
          <a:custGeom>
            <a:avLst/>
            <a:gdLst>
              <a:gd name="T0" fmla="*/ 24 w 534"/>
              <a:gd name="T1" fmla="*/ 0 h 587"/>
              <a:gd name="T2" fmla="*/ 0 w 534"/>
              <a:gd name="T3" fmla="*/ 6 h 587"/>
              <a:gd name="T4" fmla="*/ 67 w 534"/>
              <a:gd name="T5" fmla="*/ 73 h 587"/>
              <a:gd name="T6" fmla="*/ 24 w 534"/>
              <a:gd name="T7" fmla="*/ 0 h 587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34" h="587">
                <a:moveTo>
                  <a:pt x="188" y="0"/>
                </a:moveTo>
                <a:lnTo>
                  <a:pt x="0" y="54"/>
                </a:lnTo>
                <a:lnTo>
                  <a:pt x="534" y="587"/>
                </a:lnTo>
                <a:lnTo>
                  <a:pt x="188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83" name="Freeform 1055">
            <a:extLst>
              <a:ext uri="{FF2B5EF4-FFF2-40B4-BE49-F238E27FC236}">
                <a16:creationId xmlns:a16="http://schemas.microsoft.com/office/drawing/2014/main" id="{0353CF17-FBF2-917A-EE5B-21D8984067C1}"/>
              </a:ext>
            </a:extLst>
          </xdr:cNvPr>
          <xdr:cNvSpPr/>
        </xdr:nvSpPr>
        <xdr:spPr>
          <a:xfrm>
            <a:off x="11218" y="13350"/>
            <a:ext cx="27" cy="94"/>
          </a:xfrm>
          <a:custGeom>
            <a:avLst/>
            <a:gdLst>
              <a:gd name="T0" fmla="*/ 0 w 55"/>
              <a:gd name="T1" fmla="*/ 0 h 188"/>
              <a:gd name="T2" fmla="*/ 6 w 55"/>
              <a:gd name="T3" fmla="*/ 24 h 188"/>
              <a:gd name="T4" fmla="*/ 6 w 55"/>
              <a:gd name="T5" fmla="*/ 24 h 188"/>
              <a:gd name="T6" fmla="*/ 0 w 55"/>
              <a:gd name="T7" fmla="*/ 0 h 188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5" h="188">
                <a:moveTo>
                  <a:pt x="0" y="0"/>
                </a:moveTo>
                <a:lnTo>
                  <a:pt x="54" y="188"/>
                </a:lnTo>
                <a:lnTo>
                  <a:pt x="55" y="188"/>
                </a:lnTo>
                <a:lnTo>
                  <a:pt x="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84" name="Freeform 1054">
            <a:extLst>
              <a:ext uri="{FF2B5EF4-FFF2-40B4-BE49-F238E27FC236}">
                <a16:creationId xmlns:a16="http://schemas.microsoft.com/office/drawing/2014/main" id="{FE8A6FCF-232E-D818-93A1-E62C28A53C53}"/>
              </a:ext>
            </a:extLst>
          </xdr:cNvPr>
          <xdr:cNvSpPr/>
        </xdr:nvSpPr>
        <xdr:spPr>
          <a:xfrm>
            <a:off x="11218" y="13350"/>
            <a:ext cx="27" cy="94"/>
          </a:xfrm>
          <a:custGeom>
            <a:avLst/>
            <a:gdLst>
              <a:gd name="T0" fmla="*/ 0 w 55"/>
              <a:gd name="T1" fmla="*/ 0 h 188"/>
              <a:gd name="T2" fmla="*/ 6 w 55"/>
              <a:gd name="T3" fmla="*/ 24 h 188"/>
              <a:gd name="T4" fmla="*/ 6 w 55"/>
              <a:gd name="T5" fmla="*/ 24 h 188"/>
              <a:gd name="T6" fmla="*/ 0 w 55"/>
              <a:gd name="T7" fmla="*/ 0 h 188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5" h="188">
                <a:moveTo>
                  <a:pt x="0" y="0"/>
                </a:moveTo>
                <a:lnTo>
                  <a:pt x="54" y="188"/>
                </a:lnTo>
                <a:lnTo>
                  <a:pt x="55" y="188"/>
                </a:lnTo>
                <a:lnTo>
                  <a:pt x="0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85" name="Freeform 1053">
            <a:extLst>
              <a:ext uri="{FF2B5EF4-FFF2-40B4-BE49-F238E27FC236}">
                <a16:creationId xmlns:a16="http://schemas.microsoft.com/office/drawing/2014/main" id="{F252401A-945C-85C0-F918-7D400985F019}"/>
              </a:ext>
            </a:extLst>
          </xdr:cNvPr>
          <xdr:cNvSpPr/>
        </xdr:nvSpPr>
        <xdr:spPr>
          <a:xfrm>
            <a:off x="11218" y="13178"/>
            <a:ext cx="292" cy="266"/>
          </a:xfrm>
          <a:custGeom>
            <a:avLst/>
            <a:gdLst>
              <a:gd name="T0" fmla="*/ 73 w 585"/>
              <a:gd name="T1" fmla="*/ 0 h 532"/>
              <a:gd name="T2" fmla="*/ 0 w 585"/>
              <a:gd name="T3" fmla="*/ 43 h 532"/>
              <a:gd name="T4" fmla="*/ 6 w 585"/>
              <a:gd name="T5" fmla="*/ 67 h 532"/>
              <a:gd name="T6" fmla="*/ 73 w 585"/>
              <a:gd name="T7" fmla="*/ 0 h 532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85" h="532">
                <a:moveTo>
                  <a:pt x="585" y="0"/>
                </a:moveTo>
                <a:lnTo>
                  <a:pt x="0" y="344"/>
                </a:lnTo>
                <a:lnTo>
                  <a:pt x="55" y="532"/>
                </a:lnTo>
                <a:lnTo>
                  <a:pt x="585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86" name="Freeform 1052">
            <a:extLst>
              <a:ext uri="{FF2B5EF4-FFF2-40B4-BE49-F238E27FC236}">
                <a16:creationId xmlns:a16="http://schemas.microsoft.com/office/drawing/2014/main" id="{B0AEE4A1-08D2-BB24-FC47-58D7EDD94EC3}"/>
              </a:ext>
            </a:extLst>
          </xdr:cNvPr>
          <xdr:cNvSpPr/>
        </xdr:nvSpPr>
        <xdr:spPr>
          <a:xfrm>
            <a:off x="11218" y="13178"/>
            <a:ext cx="292" cy="266"/>
          </a:xfrm>
          <a:custGeom>
            <a:avLst/>
            <a:gdLst>
              <a:gd name="T0" fmla="*/ 73 w 585"/>
              <a:gd name="T1" fmla="*/ 0 h 532"/>
              <a:gd name="T2" fmla="*/ 0 w 585"/>
              <a:gd name="T3" fmla="*/ 43 h 532"/>
              <a:gd name="T4" fmla="*/ 6 w 585"/>
              <a:gd name="T5" fmla="*/ 67 h 532"/>
              <a:gd name="T6" fmla="*/ 73 w 585"/>
              <a:gd name="T7" fmla="*/ 0 h 532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585" h="532">
                <a:moveTo>
                  <a:pt x="585" y="0"/>
                </a:moveTo>
                <a:lnTo>
                  <a:pt x="0" y="344"/>
                </a:lnTo>
                <a:lnTo>
                  <a:pt x="55" y="532"/>
                </a:lnTo>
                <a:lnTo>
                  <a:pt x="585" y="0"/>
                </a:lnTo>
                <a:close/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87" name="Line 1051">
            <a:extLst>
              <a:ext uri="{FF2B5EF4-FFF2-40B4-BE49-F238E27FC236}">
                <a16:creationId xmlns:a16="http://schemas.microsoft.com/office/drawing/2014/main" id="{B04232CD-E3DB-FCE4-D543-D4939052CE41}"/>
              </a:ext>
            </a:extLst>
          </xdr:cNvPr>
          <xdr:cNvSpPr>
            <a:spLocks noChangeShapeType="1"/>
          </xdr:cNvSpPr>
        </xdr:nvSpPr>
        <xdr:spPr>
          <a:xfrm flipV="1">
            <a:off x="10665" y="13178"/>
            <a:ext cx="845" cy="847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88" name="Line 1050">
            <a:extLst>
              <a:ext uri="{FF2B5EF4-FFF2-40B4-BE49-F238E27FC236}">
                <a16:creationId xmlns:a16="http://schemas.microsoft.com/office/drawing/2014/main" id="{BE6E7439-B02B-942F-A98E-FAC7E55B8269}"/>
              </a:ext>
            </a:extLst>
          </xdr:cNvPr>
          <xdr:cNvSpPr>
            <a:spLocks noChangeShapeType="1"/>
          </xdr:cNvSpPr>
        </xdr:nvSpPr>
        <xdr:spPr>
          <a:xfrm flipH="1" flipV="1">
            <a:off x="10667" y="13178"/>
            <a:ext cx="844" cy="844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89" name="Line 1049">
            <a:extLst>
              <a:ext uri="{FF2B5EF4-FFF2-40B4-BE49-F238E27FC236}">
                <a16:creationId xmlns:a16="http://schemas.microsoft.com/office/drawing/2014/main" id="{0BC5CC30-5C96-842C-AA12-5E0A487213FA}"/>
              </a:ext>
            </a:extLst>
          </xdr:cNvPr>
          <xdr:cNvSpPr>
            <a:spLocks noChangeShapeType="1"/>
          </xdr:cNvSpPr>
        </xdr:nvSpPr>
        <xdr:spPr>
          <a:xfrm flipV="1">
            <a:off x="11089" y="12893"/>
            <a:ext cx="1" cy="141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90" name="Line 1048">
            <a:extLst>
              <a:ext uri="{FF2B5EF4-FFF2-40B4-BE49-F238E27FC236}">
                <a16:creationId xmlns:a16="http://schemas.microsoft.com/office/drawing/2014/main" id="{38FB0116-8B0E-D0ED-993A-159934CB1FD4}"/>
              </a:ext>
            </a:extLst>
          </xdr:cNvPr>
          <xdr:cNvSpPr>
            <a:spLocks noChangeShapeType="1"/>
          </xdr:cNvSpPr>
        </xdr:nvSpPr>
        <xdr:spPr>
          <a:xfrm flipV="1">
            <a:off x="10665" y="13729"/>
            <a:ext cx="172" cy="296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91" name="Freeform 1047">
            <a:extLst>
              <a:ext uri="{FF2B5EF4-FFF2-40B4-BE49-F238E27FC236}">
                <a16:creationId xmlns:a16="http://schemas.microsoft.com/office/drawing/2014/main" id="{2A77B921-5252-E729-4597-8961A9F30900}"/>
              </a:ext>
            </a:extLst>
          </xdr:cNvPr>
          <xdr:cNvSpPr/>
        </xdr:nvSpPr>
        <xdr:spPr>
          <a:xfrm>
            <a:off x="10934" y="13756"/>
            <a:ext cx="310" cy="552"/>
          </a:xfrm>
          <a:custGeom>
            <a:avLst/>
            <a:gdLst>
              <a:gd name="T0" fmla="*/ 78 w 620"/>
              <a:gd name="T1" fmla="*/ 0 h 1104"/>
              <a:gd name="T2" fmla="*/ 39 w 620"/>
              <a:gd name="T3" fmla="*/ 138 h 1104"/>
              <a:gd name="T4" fmla="*/ 0 w 620"/>
              <a:gd name="T5" fmla="*/ 0 h 110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620" h="1104">
                <a:moveTo>
                  <a:pt x="620" y="0"/>
                </a:moveTo>
                <a:lnTo>
                  <a:pt x="309" y="1104"/>
                </a:lnTo>
                <a:lnTo>
                  <a:pt x="0" y="0"/>
                </a:lnTo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92" name="Freeform 1046">
            <a:extLst>
              <a:ext uri="{FF2B5EF4-FFF2-40B4-BE49-F238E27FC236}">
                <a16:creationId xmlns:a16="http://schemas.microsoft.com/office/drawing/2014/main" id="{36FD7CA6-094E-7CD6-DCBA-7789F397A257}"/>
              </a:ext>
            </a:extLst>
          </xdr:cNvPr>
          <xdr:cNvSpPr/>
        </xdr:nvSpPr>
        <xdr:spPr>
          <a:xfrm>
            <a:off x="11217" y="13729"/>
            <a:ext cx="294" cy="293"/>
          </a:xfrm>
          <a:custGeom>
            <a:avLst/>
            <a:gdLst>
              <a:gd name="T0" fmla="*/ 31 w 588"/>
              <a:gd name="T1" fmla="*/ 0 h 587"/>
              <a:gd name="T2" fmla="*/ 74 w 588"/>
              <a:gd name="T3" fmla="*/ 73 h 587"/>
              <a:gd name="T4" fmla="*/ 0 w 588"/>
              <a:gd name="T5" fmla="*/ 30 h 587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88" h="587">
                <a:moveTo>
                  <a:pt x="242" y="0"/>
                </a:moveTo>
                <a:lnTo>
                  <a:pt x="588" y="587"/>
                </a:lnTo>
                <a:lnTo>
                  <a:pt x="0" y="241"/>
                </a:lnTo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93" name="Line 1045">
            <a:extLst>
              <a:ext uri="{FF2B5EF4-FFF2-40B4-BE49-F238E27FC236}">
                <a16:creationId xmlns:a16="http://schemas.microsoft.com/office/drawing/2014/main" id="{E771B825-5A12-C471-F9D5-11CEC42A4504}"/>
              </a:ext>
            </a:extLst>
          </xdr:cNvPr>
          <xdr:cNvSpPr>
            <a:spLocks noChangeShapeType="1"/>
          </xdr:cNvSpPr>
        </xdr:nvSpPr>
        <xdr:spPr>
          <a:xfrm flipH="1">
            <a:off x="10665" y="13850"/>
            <a:ext cx="295" cy="175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94" name="Freeform 1044">
            <a:extLst>
              <a:ext uri="{FF2B5EF4-FFF2-40B4-BE49-F238E27FC236}">
                <a16:creationId xmlns:a16="http://schemas.microsoft.com/office/drawing/2014/main" id="{E3BA2F0D-2241-57AE-D957-122849E68F8E}"/>
              </a:ext>
            </a:extLst>
          </xdr:cNvPr>
          <xdr:cNvSpPr/>
        </xdr:nvSpPr>
        <xdr:spPr>
          <a:xfrm>
            <a:off x="9945" y="13379"/>
            <a:ext cx="221" cy="442"/>
          </a:xfrm>
          <a:custGeom>
            <a:avLst/>
            <a:gdLst>
              <a:gd name="T0" fmla="*/ 0 w 442"/>
              <a:gd name="T1" fmla="*/ 105 h 885"/>
              <a:gd name="T2" fmla="*/ 0 w 442"/>
              <a:gd name="T3" fmla="*/ 0 h 885"/>
              <a:gd name="T4" fmla="*/ 56 w 442"/>
              <a:gd name="T5" fmla="*/ 110 h 885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442" h="885">
                <a:moveTo>
                  <a:pt x="0" y="842"/>
                </a:moveTo>
                <a:lnTo>
                  <a:pt x="0" y="0"/>
                </a:lnTo>
                <a:lnTo>
                  <a:pt x="442" y="885"/>
                </a:lnTo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95" name="Line 1043">
            <a:extLst>
              <a:ext uri="{FF2B5EF4-FFF2-40B4-BE49-F238E27FC236}">
                <a16:creationId xmlns:a16="http://schemas.microsoft.com/office/drawing/2014/main" id="{B2FCFF9B-3FAD-3C00-ECC1-05E6B46A8157}"/>
              </a:ext>
            </a:extLst>
          </xdr:cNvPr>
          <xdr:cNvSpPr>
            <a:spLocks noChangeShapeType="1"/>
          </xdr:cNvSpPr>
        </xdr:nvSpPr>
        <xdr:spPr>
          <a:xfrm>
            <a:off x="9961" y="13379"/>
            <a:ext cx="190" cy="379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96" name="Line 1042">
            <a:extLst>
              <a:ext uri="{FF2B5EF4-FFF2-40B4-BE49-F238E27FC236}">
                <a16:creationId xmlns:a16="http://schemas.microsoft.com/office/drawing/2014/main" id="{6C150C40-2347-120F-0423-97511B759113}"/>
              </a:ext>
            </a:extLst>
          </xdr:cNvPr>
          <xdr:cNvSpPr>
            <a:spLocks noChangeShapeType="1"/>
          </xdr:cNvSpPr>
        </xdr:nvSpPr>
        <xdr:spPr>
          <a:xfrm>
            <a:off x="9977" y="13379"/>
            <a:ext cx="189" cy="379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97" name="Line 1041">
            <a:extLst>
              <a:ext uri="{FF2B5EF4-FFF2-40B4-BE49-F238E27FC236}">
                <a16:creationId xmlns:a16="http://schemas.microsoft.com/office/drawing/2014/main" id="{A5B36605-E373-DFA8-ED79-22FF1608E289}"/>
              </a:ext>
            </a:extLst>
          </xdr:cNvPr>
          <xdr:cNvSpPr>
            <a:spLocks noChangeShapeType="1"/>
          </xdr:cNvSpPr>
        </xdr:nvSpPr>
        <xdr:spPr>
          <a:xfrm>
            <a:off x="10166" y="13400"/>
            <a:ext cx="1" cy="421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98" name="Line 1040">
            <a:extLst>
              <a:ext uri="{FF2B5EF4-FFF2-40B4-BE49-F238E27FC236}">
                <a16:creationId xmlns:a16="http://schemas.microsoft.com/office/drawing/2014/main" id="{0333A5FC-C9D4-169F-BEA2-7A0B5E271D67}"/>
              </a:ext>
            </a:extLst>
          </xdr:cNvPr>
          <xdr:cNvSpPr>
            <a:spLocks noChangeShapeType="1"/>
          </xdr:cNvSpPr>
        </xdr:nvSpPr>
        <xdr:spPr>
          <a:xfrm>
            <a:off x="9898" y="13379"/>
            <a:ext cx="79" cy="1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99" name="Line 1039">
            <a:extLst>
              <a:ext uri="{FF2B5EF4-FFF2-40B4-BE49-F238E27FC236}">
                <a16:creationId xmlns:a16="http://schemas.microsoft.com/office/drawing/2014/main" id="{C6BE4AD1-1B1A-5E9C-67CE-D29C0339913D}"/>
              </a:ext>
            </a:extLst>
          </xdr:cNvPr>
          <xdr:cNvSpPr>
            <a:spLocks noChangeShapeType="1"/>
          </xdr:cNvSpPr>
        </xdr:nvSpPr>
        <xdr:spPr>
          <a:xfrm>
            <a:off x="10119" y="13379"/>
            <a:ext cx="95" cy="1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00" name="Line 1038">
            <a:extLst>
              <a:ext uri="{FF2B5EF4-FFF2-40B4-BE49-F238E27FC236}">
                <a16:creationId xmlns:a16="http://schemas.microsoft.com/office/drawing/2014/main" id="{FA11F9D3-2CE6-88FA-F087-632C26F41D91}"/>
              </a:ext>
            </a:extLst>
          </xdr:cNvPr>
          <xdr:cNvSpPr>
            <a:spLocks noChangeShapeType="1"/>
          </xdr:cNvSpPr>
        </xdr:nvSpPr>
        <xdr:spPr>
          <a:xfrm>
            <a:off x="9898" y="13821"/>
            <a:ext cx="95" cy="1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01" name="Line 1037">
            <a:extLst>
              <a:ext uri="{FF2B5EF4-FFF2-40B4-BE49-F238E27FC236}">
                <a16:creationId xmlns:a16="http://schemas.microsoft.com/office/drawing/2014/main" id="{55432262-A275-92E5-D3E2-1CA3EAFAD8C2}"/>
              </a:ext>
            </a:extLst>
          </xdr:cNvPr>
          <xdr:cNvSpPr>
            <a:spLocks noChangeShapeType="1"/>
          </xdr:cNvSpPr>
        </xdr:nvSpPr>
        <xdr:spPr>
          <a:xfrm>
            <a:off x="9914" y="13379"/>
            <a:ext cx="31" cy="21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02" name="Freeform 1036">
            <a:extLst>
              <a:ext uri="{FF2B5EF4-FFF2-40B4-BE49-F238E27FC236}">
                <a16:creationId xmlns:a16="http://schemas.microsoft.com/office/drawing/2014/main" id="{ACB61671-58AC-1D9C-742F-0507821C110F}"/>
              </a:ext>
            </a:extLst>
          </xdr:cNvPr>
          <xdr:cNvSpPr/>
        </xdr:nvSpPr>
        <xdr:spPr>
          <a:xfrm>
            <a:off x="10135" y="13379"/>
            <a:ext cx="63" cy="21"/>
          </a:xfrm>
          <a:custGeom>
            <a:avLst/>
            <a:gdLst>
              <a:gd name="T0" fmla="*/ 0 w 126"/>
              <a:gd name="T1" fmla="*/ 0 h 42"/>
              <a:gd name="T2" fmla="*/ 8 w 126"/>
              <a:gd name="T3" fmla="*/ 6 h 42"/>
              <a:gd name="T4" fmla="*/ 16 w 126"/>
              <a:gd name="T5" fmla="*/ 0 h 42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26" h="42">
                <a:moveTo>
                  <a:pt x="0" y="0"/>
                </a:moveTo>
                <a:lnTo>
                  <a:pt x="63" y="42"/>
                </a:lnTo>
                <a:lnTo>
                  <a:pt x="126" y="0"/>
                </a:lnTo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03" name="Freeform 1035">
            <a:extLst>
              <a:ext uri="{FF2B5EF4-FFF2-40B4-BE49-F238E27FC236}">
                <a16:creationId xmlns:a16="http://schemas.microsoft.com/office/drawing/2014/main" id="{9140679B-E850-026E-B9D9-0665F7910D2B}"/>
              </a:ext>
            </a:extLst>
          </xdr:cNvPr>
          <xdr:cNvSpPr/>
        </xdr:nvSpPr>
        <xdr:spPr>
          <a:xfrm>
            <a:off x="9914" y="13800"/>
            <a:ext cx="63" cy="21"/>
          </a:xfrm>
          <a:custGeom>
            <a:avLst/>
            <a:gdLst>
              <a:gd name="T0" fmla="*/ 0 w 126"/>
              <a:gd name="T1" fmla="*/ 5 h 43"/>
              <a:gd name="T2" fmla="*/ 8 w 126"/>
              <a:gd name="T3" fmla="*/ 0 h 43"/>
              <a:gd name="T4" fmla="*/ 16 w 126"/>
              <a:gd name="T5" fmla="*/ 5 h 43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26" h="43">
                <a:moveTo>
                  <a:pt x="0" y="43"/>
                </a:moveTo>
                <a:lnTo>
                  <a:pt x="63" y="0"/>
                </a:lnTo>
                <a:lnTo>
                  <a:pt x="126" y="43"/>
                </a:lnTo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04" name="Line 1034">
            <a:extLst>
              <a:ext uri="{FF2B5EF4-FFF2-40B4-BE49-F238E27FC236}">
                <a16:creationId xmlns:a16="http://schemas.microsoft.com/office/drawing/2014/main" id="{75C037BA-C06A-4B4B-9676-C0F7B75FD4A2}"/>
              </a:ext>
            </a:extLst>
          </xdr:cNvPr>
          <xdr:cNvSpPr>
            <a:spLocks noChangeShapeType="1"/>
          </xdr:cNvSpPr>
        </xdr:nvSpPr>
        <xdr:spPr>
          <a:xfrm>
            <a:off x="11089" y="12893"/>
            <a:ext cx="156" cy="551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05" name="Line 1033">
            <a:extLst>
              <a:ext uri="{FF2B5EF4-FFF2-40B4-BE49-F238E27FC236}">
                <a16:creationId xmlns:a16="http://schemas.microsoft.com/office/drawing/2014/main" id="{B35E3463-D243-8CE1-59B5-3FC81BBCA15F}"/>
              </a:ext>
            </a:extLst>
          </xdr:cNvPr>
          <xdr:cNvSpPr>
            <a:spLocks noChangeShapeType="1"/>
          </xdr:cNvSpPr>
        </xdr:nvSpPr>
        <xdr:spPr>
          <a:xfrm flipH="1">
            <a:off x="11218" y="13178"/>
            <a:ext cx="292" cy="173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06" name="Freeform 1032">
            <a:extLst>
              <a:ext uri="{FF2B5EF4-FFF2-40B4-BE49-F238E27FC236}">
                <a16:creationId xmlns:a16="http://schemas.microsoft.com/office/drawing/2014/main" id="{633E992B-7E6B-18D9-1A7D-40934D0C10B6}"/>
              </a:ext>
            </a:extLst>
          </xdr:cNvPr>
          <xdr:cNvSpPr/>
        </xdr:nvSpPr>
        <xdr:spPr>
          <a:xfrm>
            <a:off x="10382" y="13444"/>
            <a:ext cx="1414" cy="156"/>
          </a:xfrm>
          <a:custGeom>
            <a:avLst/>
            <a:gdLst>
              <a:gd name="T0" fmla="*/ 354 w 2828"/>
              <a:gd name="T1" fmla="*/ 39 h 312"/>
              <a:gd name="T2" fmla="*/ 0 w 2828"/>
              <a:gd name="T3" fmla="*/ 39 h 312"/>
              <a:gd name="T4" fmla="*/ 138 w 2828"/>
              <a:gd name="T5" fmla="*/ 0 h 312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2828" h="312">
                <a:moveTo>
                  <a:pt x="2828" y="312"/>
                </a:moveTo>
                <a:lnTo>
                  <a:pt x="0" y="312"/>
                </a:lnTo>
                <a:lnTo>
                  <a:pt x="1103" y="0"/>
                </a:lnTo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07" name="Line 1031">
            <a:extLst>
              <a:ext uri="{FF2B5EF4-FFF2-40B4-BE49-F238E27FC236}">
                <a16:creationId xmlns:a16="http://schemas.microsoft.com/office/drawing/2014/main" id="{67727511-A216-DF1B-ACEC-72B51E253AFD}"/>
              </a:ext>
            </a:extLst>
          </xdr:cNvPr>
          <xdr:cNvSpPr>
            <a:spLocks noChangeShapeType="1"/>
          </xdr:cNvSpPr>
        </xdr:nvSpPr>
        <xdr:spPr>
          <a:xfrm flipH="1" flipV="1">
            <a:off x="10382" y="13600"/>
            <a:ext cx="552" cy="156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08" name="Freeform 1030">
            <a:extLst>
              <a:ext uri="{FF2B5EF4-FFF2-40B4-BE49-F238E27FC236}">
                <a16:creationId xmlns:a16="http://schemas.microsoft.com/office/drawing/2014/main" id="{36551FBC-40CC-2C48-63AE-9C9538829A59}"/>
              </a:ext>
            </a:extLst>
          </xdr:cNvPr>
          <xdr:cNvSpPr/>
        </xdr:nvSpPr>
        <xdr:spPr>
          <a:xfrm>
            <a:off x="10667" y="13178"/>
            <a:ext cx="296" cy="293"/>
          </a:xfrm>
          <a:custGeom>
            <a:avLst/>
            <a:gdLst>
              <a:gd name="T0" fmla="*/ 74 w 591"/>
              <a:gd name="T1" fmla="*/ 44 h 586"/>
              <a:gd name="T2" fmla="*/ 0 w 591"/>
              <a:gd name="T3" fmla="*/ 0 h 586"/>
              <a:gd name="T4" fmla="*/ 43 w 591"/>
              <a:gd name="T5" fmla="*/ 74 h 586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591" h="586">
                <a:moveTo>
                  <a:pt x="591" y="349"/>
                </a:moveTo>
                <a:lnTo>
                  <a:pt x="0" y="0"/>
                </a:lnTo>
                <a:lnTo>
                  <a:pt x="343" y="586"/>
                </a:lnTo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09" name="Line 1029">
            <a:extLst>
              <a:ext uri="{FF2B5EF4-FFF2-40B4-BE49-F238E27FC236}">
                <a16:creationId xmlns:a16="http://schemas.microsoft.com/office/drawing/2014/main" id="{185C4DE8-9574-A205-2D2F-E644A6ACDFC6}"/>
              </a:ext>
            </a:extLst>
          </xdr:cNvPr>
          <xdr:cNvSpPr>
            <a:spLocks noChangeShapeType="1"/>
          </xdr:cNvSpPr>
        </xdr:nvSpPr>
        <xdr:spPr>
          <a:xfrm flipV="1">
            <a:off x="10934" y="12893"/>
            <a:ext cx="155" cy="551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10" name="Freeform 1028">
            <a:extLst>
              <a:ext uri="{FF2B5EF4-FFF2-40B4-BE49-F238E27FC236}">
                <a16:creationId xmlns:a16="http://schemas.microsoft.com/office/drawing/2014/main" id="{23F581F2-60AD-642E-0C86-85B24BAC60A5}"/>
              </a:ext>
            </a:extLst>
          </xdr:cNvPr>
          <xdr:cNvSpPr/>
        </xdr:nvSpPr>
        <xdr:spPr>
          <a:xfrm>
            <a:off x="11244" y="13444"/>
            <a:ext cx="552" cy="312"/>
          </a:xfrm>
          <a:custGeom>
            <a:avLst/>
            <a:gdLst>
              <a:gd name="T0" fmla="*/ 1 w 1104"/>
              <a:gd name="T1" fmla="*/ 0 h 624"/>
              <a:gd name="T2" fmla="*/ 138 w 1104"/>
              <a:gd name="T3" fmla="*/ 39 h 624"/>
              <a:gd name="T4" fmla="*/ 0 w 1104"/>
              <a:gd name="T5" fmla="*/ 78 h 624"/>
              <a:gd name="T6" fmla="*/ 0 60000 65536"/>
              <a:gd name="T7" fmla="*/ 0 60000 65536"/>
              <a:gd name="T8" fmla="*/ 0 60000 65536"/>
            </a:gdLst>
            <a:ahLst/>
            <a:cxnLst>
              <a:cxn ang="T6">
                <a:pos x="T0" y="T1"/>
              </a:cxn>
              <a:cxn ang="T7">
                <a:pos x="T2" y="T3"/>
              </a:cxn>
              <a:cxn ang="T8">
                <a:pos x="T4" y="T5"/>
              </a:cxn>
            </a:cxnLst>
            <a:rect l="0" t="0" r="r" b="b"/>
            <a:pathLst>
              <a:path w="1104" h="624">
                <a:moveTo>
                  <a:pt x="2" y="0"/>
                </a:moveTo>
                <a:lnTo>
                  <a:pt x="1104" y="312"/>
                </a:lnTo>
                <a:lnTo>
                  <a:pt x="0" y="624"/>
                </a:lnTo>
              </a:path>
            </a:pathLst>
          </a:cu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711" name="Line 1027">
            <a:extLst>
              <a:ext uri="{FF2B5EF4-FFF2-40B4-BE49-F238E27FC236}">
                <a16:creationId xmlns:a16="http://schemas.microsoft.com/office/drawing/2014/main" id="{367D263B-3DB4-B7DC-B01A-CEB1580B580F}"/>
              </a:ext>
            </a:extLst>
          </xdr:cNvPr>
          <xdr:cNvSpPr>
            <a:spLocks noChangeShapeType="1"/>
          </xdr:cNvSpPr>
        </xdr:nvSpPr>
        <xdr:spPr>
          <a:xfrm flipV="1">
            <a:off x="11343" y="13178"/>
            <a:ext cx="167" cy="294"/>
          </a:xfrm>
          <a:prstGeom prst="line">
            <a:avLst/>
          </a:prstGeom>
          <a:noFill/>
          <a:ln w="3175">
            <a:solidFill>
              <a:srgbClr val="000000"/>
            </a:solidFill>
            <a:rou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374650</xdr:colOff>
      <xdr:row>15</xdr:row>
      <xdr:rowOff>6350</xdr:rowOff>
    </xdr:from>
    <xdr:to>
      <xdr:col>3</xdr:col>
      <xdr:colOff>374650</xdr:colOff>
      <xdr:row>15</xdr:row>
      <xdr:rowOff>6350</xdr:rowOff>
    </xdr:to>
    <xdr:sp macro="" textlink="">
      <xdr:nvSpPr>
        <xdr:cNvPr id="712" name="Line 339">
          <a:extLst>
            <a:ext uri="{FF2B5EF4-FFF2-40B4-BE49-F238E27FC236}">
              <a16:creationId xmlns:a16="http://schemas.microsoft.com/office/drawing/2014/main" id="{CFE0E0CD-0DAE-406E-ADF4-B8E79517E8FA}"/>
            </a:ext>
          </a:extLst>
        </xdr:cNvPr>
        <xdr:cNvSpPr>
          <a:spLocks noChangeShapeType="1"/>
        </xdr:cNvSpPr>
      </xdr:nvSpPr>
      <xdr:spPr>
        <a:xfrm>
          <a:off x="2432050" y="276860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374650</xdr:colOff>
      <xdr:row>15</xdr:row>
      <xdr:rowOff>146050</xdr:rowOff>
    </xdr:from>
    <xdr:to>
      <xdr:col>3</xdr:col>
      <xdr:colOff>374650</xdr:colOff>
      <xdr:row>15</xdr:row>
      <xdr:rowOff>146050</xdr:rowOff>
    </xdr:to>
    <xdr:sp macro="" textlink="">
      <xdr:nvSpPr>
        <xdr:cNvPr id="713" name="Line 340">
          <a:extLst>
            <a:ext uri="{FF2B5EF4-FFF2-40B4-BE49-F238E27FC236}">
              <a16:creationId xmlns:a16="http://schemas.microsoft.com/office/drawing/2014/main" id="{D7562A61-E75C-4A21-9BF7-2CE2F26087BD}"/>
            </a:ext>
          </a:extLst>
        </xdr:cNvPr>
        <xdr:cNvSpPr>
          <a:spLocks noChangeShapeType="1"/>
        </xdr:cNvSpPr>
      </xdr:nvSpPr>
      <xdr:spPr>
        <a:xfrm>
          <a:off x="2432050" y="290830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341269</xdr:colOff>
      <xdr:row>39</xdr:row>
      <xdr:rowOff>29361</xdr:rowOff>
    </xdr:from>
    <xdr:to>
      <xdr:col>9</xdr:col>
      <xdr:colOff>566087</xdr:colOff>
      <xdr:row>41</xdr:row>
      <xdr:rowOff>103513</xdr:rowOff>
    </xdr:to>
    <xdr:sp macro="" textlink="">
      <xdr:nvSpPr>
        <xdr:cNvPr id="714" name="テキスト ボックス 488">
          <a:extLst>
            <a:ext uri="{FF2B5EF4-FFF2-40B4-BE49-F238E27FC236}">
              <a16:creationId xmlns:a16="http://schemas.microsoft.com/office/drawing/2014/main" id="{2C51B2BB-D790-4821-8673-EDE73C99D941}"/>
            </a:ext>
          </a:extLst>
        </xdr:cNvPr>
        <xdr:cNvSpPr txBox="1"/>
      </xdr:nvSpPr>
      <xdr:spPr>
        <a:xfrm>
          <a:off x="5141869" y="6906411"/>
          <a:ext cx="1596418" cy="4170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>
            <a:lnSpc>
              <a:spcPts val="1100"/>
            </a:lnSpc>
          </a:pP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大分県サッカー協会</a:t>
          </a:r>
        </a:p>
        <a:p>
          <a:pPr algn="ctr">
            <a:lnSpc>
              <a:spcPts val="1200"/>
            </a:lnSpc>
          </a:pP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クラブハウス</a:t>
          </a:r>
        </a:p>
      </xdr:txBody>
    </xdr:sp>
    <xdr:clientData/>
  </xdr:twoCellAnchor>
  <xdr:twoCellAnchor>
    <xdr:from>
      <xdr:col>4</xdr:col>
      <xdr:colOff>385333</xdr:colOff>
      <xdr:row>13</xdr:row>
      <xdr:rowOff>79686</xdr:rowOff>
    </xdr:from>
    <xdr:to>
      <xdr:col>12</xdr:col>
      <xdr:colOff>523534</xdr:colOff>
      <xdr:row>34</xdr:row>
      <xdr:rowOff>71887</xdr:rowOff>
    </xdr:to>
    <xdr:grpSp>
      <xdr:nvGrpSpPr>
        <xdr:cNvPr id="715" name="グループ化 714">
          <a:extLst>
            <a:ext uri="{FF2B5EF4-FFF2-40B4-BE49-F238E27FC236}">
              <a16:creationId xmlns:a16="http://schemas.microsoft.com/office/drawing/2014/main" id="{4AF55D12-4B05-4529-8C9F-F66F1BD262A2}"/>
            </a:ext>
          </a:extLst>
        </xdr:cNvPr>
        <xdr:cNvGrpSpPr>
          <a:grpSpLocks noChangeAspect="1"/>
        </xdr:cNvGrpSpPr>
      </xdr:nvGrpSpPr>
      <xdr:grpSpPr>
        <a:xfrm>
          <a:off x="4004833" y="3119749"/>
          <a:ext cx="7377201" cy="4659451"/>
          <a:chOff x="2581538" y="3016820"/>
          <a:chExt cx="3935360" cy="2554226"/>
        </a:xfrm>
      </xdr:grpSpPr>
      <xdr:grpSp>
        <xdr:nvGrpSpPr>
          <xdr:cNvPr id="716" name="グループ化 715">
            <a:extLst>
              <a:ext uri="{FF2B5EF4-FFF2-40B4-BE49-F238E27FC236}">
                <a16:creationId xmlns:a16="http://schemas.microsoft.com/office/drawing/2014/main" id="{4B1473F1-7BBA-1EAD-A389-F348E7219639}"/>
              </a:ext>
            </a:extLst>
          </xdr:cNvPr>
          <xdr:cNvGrpSpPr/>
        </xdr:nvGrpSpPr>
        <xdr:grpSpPr>
          <a:xfrm>
            <a:off x="2582502" y="3017786"/>
            <a:ext cx="3933883" cy="2551956"/>
            <a:chOff x="2595561" y="2905125"/>
            <a:chExt cx="3960000" cy="2448000"/>
          </a:xfrm>
        </xdr:grpSpPr>
        <xdr:sp macro="" textlink="">
          <xdr:nvSpPr>
            <xdr:cNvPr id="733" name="正方形/長方形 509">
              <a:extLst>
                <a:ext uri="{FF2B5EF4-FFF2-40B4-BE49-F238E27FC236}">
                  <a16:creationId xmlns:a16="http://schemas.microsoft.com/office/drawing/2014/main" id="{35F084D9-8D79-0D0C-BAE6-60F675C58284}"/>
                </a:ext>
              </a:extLst>
            </xdr:cNvPr>
            <xdr:cNvSpPr/>
          </xdr:nvSpPr>
          <xdr:spPr>
            <a:xfrm>
              <a:off x="2595561" y="2905125"/>
              <a:ext cx="3960000" cy="2448000"/>
            </a:xfrm>
            <a:prstGeom prst="rect">
              <a:avLst/>
            </a:prstGeom>
            <a:noFill/>
            <a:ln w="38100">
              <a:solidFill>
                <a:schemeClr val="bg1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>
              <a:defPPr>
                <a:defRPr lang="ja-JP">
                  <a:solidFill>
                    <a:schemeClr val="lt1"/>
                  </a:solidFill>
                </a:defRPr>
              </a:defPPr>
              <a:lvl1pPr marL="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l"/>
              <a:endParaRPr kumimoji="1" lang="ja-JP" altLang="en-US" sz="1100"/>
            </a:p>
          </xdr:txBody>
        </xdr:sp>
        <xdr:cxnSp macro="">
          <xdr:nvCxnSpPr>
            <xdr:cNvPr id="734" name="直線コネクタ 733">
              <a:extLst>
                <a:ext uri="{FF2B5EF4-FFF2-40B4-BE49-F238E27FC236}">
                  <a16:creationId xmlns:a16="http://schemas.microsoft.com/office/drawing/2014/main" id="{7218E7AE-891E-D4C2-570C-27FCFD2F1892}"/>
                </a:ext>
              </a:extLst>
            </xdr:cNvPr>
            <xdr:cNvCxnSpPr>
              <a:stCxn id="733" idx="0"/>
              <a:endCxn id="733" idx="2"/>
            </xdr:cNvCxnSpPr>
          </xdr:nvCxnSpPr>
          <xdr:spPr>
            <a:xfrm>
              <a:off x="4575561" y="2905125"/>
              <a:ext cx="0" cy="2448000"/>
            </a:xfrm>
            <a:prstGeom prst="line">
              <a:avLst/>
            </a:prstGeom>
            <a:ln w="38100">
              <a:solidFill>
                <a:schemeClr val="bg1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  <xdr:sp macro="" textlink="">
        <xdr:nvSpPr>
          <xdr:cNvPr id="717" name="正方形/長方形 513">
            <a:extLst>
              <a:ext uri="{FF2B5EF4-FFF2-40B4-BE49-F238E27FC236}">
                <a16:creationId xmlns:a16="http://schemas.microsoft.com/office/drawing/2014/main" id="{76F585CD-08F6-D5DF-07CB-9145AAE57456}"/>
              </a:ext>
            </a:extLst>
          </xdr:cNvPr>
          <xdr:cNvSpPr/>
        </xdr:nvSpPr>
        <xdr:spPr>
          <a:xfrm>
            <a:off x="4729957" y="3017786"/>
            <a:ext cx="1786941" cy="2551956"/>
          </a:xfrm>
          <a:prstGeom prst="rect">
            <a:avLst/>
          </a:prstGeom>
          <a:noFill/>
          <a:ln w="28575"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718" name="正方形/長方形 512">
            <a:extLst>
              <a:ext uri="{FF2B5EF4-FFF2-40B4-BE49-F238E27FC236}">
                <a16:creationId xmlns:a16="http://schemas.microsoft.com/office/drawing/2014/main" id="{9F25A0D8-949C-8724-80A6-A6F3D9D6018A}"/>
              </a:ext>
            </a:extLst>
          </xdr:cNvPr>
          <xdr:cNvSpPr/>
        </xdr:nvSpPr>
        <xdr:spPr>
          <a:xfrm>
            <a:off x="2581538" y="3016820"/>
            <a:ext cx="1786942" cy="2553645"/>
          </a:xfrm>
          <a:prstGeom prst="rect">
            <a:avLst/>
          </a:prstGeom>
          <a:noFill/>
          <a:ln w="28575"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719" name="楕円 718">
            <a:extLst>
              <a:ext uri="{FF2B5EF4-FFF2-40B4-BE49-F238E27FC236}">
                <a16:creationId xmlns:a16="http://schemas.microsoft.com/office/drawing/2014/main" id="{23B5CCA2-1207-26E2-46DF-E73B4C3CD2A2}"/>
              </a:ext>
            </a:extLst>
          </xdr:cNvPr>
          <xdr:cNvSpPr/>
        </xdr:nvSpPr>
        <xdr:spPr>
          <a:xfrm>
            <a:off x="3220572" y="3083493"/>
            <a:ext cx="501577" cy="505037"/>
          </a:xfrm>
          <a:prstGeom prst="ellipse">
            <a:avLst/>
          </a:prstGeom>
          <a:noFill/>
          <a:ln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720" name="正方形/長方形 520">
            <a:extLst>
              <a:ext uri="{FF2B5EF4-FFF2-40B4-BE49-F238E27FC236}">
                <a16:creationId xmlns:a16="http://schemas.microsoft.com/office/drawing/2014/main" id="{C8BEF6E9-74E5-3E71-961B-4D7EB0183171}"/>
              </a:ext>
            </a:extLst>
          </xdr:cNvPr>
          <xdr:cNvSpPr/>
        </xdr:nvSpPr>
        <xdr:spPr>
          <a:xfrm>
            <a:off x="2951749" y="3016820"/>
            <a:ext cx="1039646" cy="446851"/>
          </a:xfrm>
          <a:prstGeom prst="rect">
            <a:avLst/>
          </a:prstGeom>
          <a:solidFill>
            <a:srgbClr val="1DEF27"/>
          </a:solidFill>
          <a:ln w="28575"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721" name="楕円 720">
            <a:extLst>
              <a:ext uri="{FF2B5EF4-FFF2-40B4-BE49-F238E27FC236}">
                <a16:creationId xmlns:a16="http://schemas.microsoft.com/office/drawing/2014/main" id="{DD52A230-1D89-E7AD-20C7-05E84AC82527}"/>
              </a:ext>
            </a:extLst>
          </xdr:cNvPr>
          <xdr:cNvSpPr/>
        </xdr:nvSpPr>
        <xdr:spPr>
          <a:xfrm>
            <a:off x="3220572" y="4040584"/>
            <a:ext cx="501577" cy="505037"/>
          </a:xfrm>
          <a:prstGeom prst="ellipse">
            <a:avLst/>
          </a:prstGeom>
          <a:noFill/>
          <a:ln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722" name="楕円 721">
            <a:extLst>
              <a:ext uri="{FF2B5EF4-FFF2-40B4-BE49-F238E27FC236}">
                <a16:creationId xmlns:a16="http://schemas.microsoft.com/office/drawing/2014/main" id="{57ACE6C4-C51B-D097-AAB0-B5EBD5F8D430}"/>
              </a:ext>
            </a:extLst>
          </xdr:cNvPr>
          <xdr:cNvSpPr/>
        </xdr:nvSpPr>
        <xdr:spPr>
          <a:xfrm>
            <a:off x="5381621" y="3083493"/>
            <a:ext cx="501577" cy="505037"/>
          </a:xfrm>
          <a:prstGeom prst="ellipse">
            <a:avLst/>
          </a:prstGeom>
          <a:noFill/>
          <a:ln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723" name="楕円 722">
            <a:extLst>
              <a:ext uri="{FF2B5EF4-FFF2-40B4-BE49-F238E27FC236}">
                <a16:creationId xmlns:a16="http://schemas.microsoft.com/office/drawing/2014/main" id="{9DBB8681-8835-A46F-C5F4-CBDB52063BE3}"/>
              </a:ext>
            </a:extLst>
          </xdr:cNvPr>
          <xdr:cNvSpPr/>
        </xdr:nvSpPr>
        <xdr:spPr>
          <a:xfrm>
            <a:off x="5363384" y="4040584"/>
            <a:ext cx="501577" cy="505037"/>
          </a:xfrm>
          <a:prstGeom prst="ellipse">
            <a:avLst/>
          </a:prstGeom>
          <a:noFill/>
          <a:ln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724" name="正方形/長方形 514">
            <a:extLst>
              <a:ext uri="{FF2B5EF4-FFF2-40B4-BE49-F238E27FC236}">
                <a16:creationId xmlns:a16="http://schemas.microsoft.com/office/drawing/2014/main" id="{4F214479-583D-95DE-52DE-6743EDA68E56}"/>
              </a:ext>
            </a:extLst>
          </xdr:cNvPr>
          <xdr:cNvSpPr/>
        </xdr:nvSpPr>
        <xdr:spPr>
          <a:xfrm>
            <a:off x="3243937" y="3016821"/>
            <a:ext cx="463646" cy="151425"/>
          </a:xfrm>
          <a:prstGeom prst="rect">
            <a:avLst/>
          </a:prstGeom>
          <a:noFill/>
          <a:ln w="28575"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725" name="正方形/長方形 527">
            <a:extLst>
              <a:ext uri="{FF2B5EF4-FFF2-40B4-BE49-F238E27FC236}">
                <a16:creationId xmlns:a16="http://schemas.microsoft.com/office/drawing/2014/main" id="{9F4BF77E-B76E-0B36-373A-8E00C1CDA2B1}"/>
              </a:ext>
            </a:extLst>
          </xdr:cNvPr>
          <xdr:cNvSpPr/>
        </xdr:nvSpPr>
        <xdr:spPr>
          <a:xfrm>
            <a:off x="5100153" y="3017786"/>
            <a:ext cx="1039647" cy="446851"/>
          </a:xfrm>
          <a:prstGeom prst="rect">
            <a:avLst/>
          </a:prstGeom>
          <a:solidFill>
            <a:srgbClr val="1DEF27"/>
          </a:solidFill>
          <a:ln w="28575"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726" name="正方形/長方形 526">
            <a:extLst>
              <a:ext uri="{FF2B5EF4-FFF2-40B4-BE49-F238E27FC236}">
                <a16:creationId xmlns:a16="http://schemas.microsoft.com/office/drawing/2014/main" id="{1A65E0B3-7067-D7B6-E324-67E98AF0DCC9}"/>
              </a:ext>
            </a:extLst>
          </xdr:cNvPr>
          <xdr:cNvSpPr/>
        </xdr:nvSpPr>
        <xdr:spPr>
          <a:xfrm>
            <a:off x="5392338" y="3017787"/>
            <a:ext cx="463647" cy="151425"/>
          </a:xfrm>
          <a:prstGeom prst="rect">
            <a:avLst/>
          </a:prstGeom>
          <a:noFill/>
          <a:ln w="28575"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727" name="楕円 726">
            <a:extLst>
              <a:ext uri="{FF2B5EF4-FFF2-40B4-BE49-F238E27FC236}">
                <a16:creationId xmlns:a16="http://schemas.microsoft.com/office/drawing/2014/main" id="{EDA55CDB-492F-AA7C-FCDE-707477260D7B}"/>
              </a:ext>
            </a:extLst>
          </xdr:cNvPr>
          <xdr:cNvSpPr/>
        </xdr:nvSpPr>
        <xdr:spPr>
          <a:xfrm>
            <a:off x="5363384" y="5003326"/>
            <a:ext cx="501577" cy="505037"/>
          </a:xfrm>
          <a:prstGeom prst="ellipse">
            <a:avLst/>
          </a:prstGeom>
          <a:noFill/>
          <a:ln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728" name="正方形/長方形 530">
            <a:extLst>
              <a:ext uri="{FF2B5EF4-FFF2-40B4-BE49-F238E27FC236}">
                <a16:creationId xmlns:a16="http://schemas.microsoft.com/office/drawing/2014/main" id="{75DD9D70-9BA0-5E41-12DD-750DC8F5F2B2}"/>
              </a:ext>
            </a:extLst>
          </xdr:cNvPr>
          <xdr:cNvSpPr/>
        </xdr:nvSpPr>
        <xdr:spPr>
          <a:xfrm rot="10800000">
            <a:off x="5100156" y="5111646"/>
            <a:ext cx="1039647" cy="453930"/>
          </a:xfrm>
          <a:prstGeom prst="rect">
            <a:avLst/>
          </a:prstGeom>
          <a:solidFill>
            <a:srgbClr val="1DEF27"/>
          </a:solidFill>
          <a:ln w="28575"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729" name="正方形/長方形 529">
            <a:extLst>
              <a:ext uri="{FF2B5EF4-FFF2-40B4-BE49-F238E27FC236}">
                <a16:creationId xmlns:a16="http://schemas.microsoft.com/office/drawing/2014/main" id="{91B3A048-16DB-4DCE-FE7D-A9AF953EA824}"/>
              </a:ext>
            </a:extLst>
          </xdr:cNvPr>
          <xdr:cNvSpPr/>
        </xdr:nvSpPr>
        <xdr:spPr>
          <a:xfrm rot="10800000">
            <a:off x="5390407" y="5419966"/>
            <a:ext cx="463647" cy="151079"/>
          </a:xfrm>
          <a:prstGeom prst="rect">
            <a:avLst/>
          </a:prstGeom>
          <a:noFill/>
          <a:ln w="28575"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730" name="楕円 729">
            <a:extLst>
              <a:ext uri="{FF2B5EF4-FFF2-40B4-BE49-F238E27FC236}">
                <a16:creationId xmlns:a16="http://schemas.microsoft.com/office/drawing/2014/main" id="{F222BA30-5C25-43B1-14B4-D4E95FD6AD81}"/>
              </a:ext>
            </a:extLst>
          </xdr:cNvPr>
          <xdr:cNvSpPr/>
        </xdr:nvSpPr>
        <xdr:spPr>
          <a:xfrm>
            <a:off x="3220572" y="5023810"/>
            <a:ext cx="501577" cy="505037"/>
          </a:xfrm>
          <a:prstGeom prst="ellipse">
            <a:avLst/>
          </a:prstGeom>
          <a:noFill/>
          <a:ln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731" name="正方形/長方形 533">
            <a:extLst>
              <a:ext uri="{FF2B5EF4-FFF2-40B4-BE49-F238E27FC236}">
                <a16:creationId xmlns:a16="http://schemas.microsoft.com/office/drawing/2014/main" id="{2E21E1CA-6993-57E5-0855-D52ABDE6FE05}"/>
              </a:ext>
            </a:extLst>
          </xdr:cNvPr>
          <xdr:cNvSpPr/>
        </xdr:nvSpPr>
        <xdr:spPr>
          <a:xfrm rot="10800000">
            <a:off x="2951748" y="5117116"/>
            <a:ext cx="1039646" cy="453930"/>
          </a:xfrm>
          <a:prstGeom prst="rect">
            <a:avLst/>
          </a:prstGeom>
          <a:solidFill>
            <a:srgbClr val="1DEF27"/>
          </a:solidFill>
          <a:ln w="28575"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sp macro="" textlink="">
        <xdr:nvSpPr>
          <xdr:cNvPr id="732" name="正方形/長方形 532">
            <a:extLst>
              <a:ext uri="{FF2B5EF4-FFF2-40B4-BE49-F238E27FC236}">
                <a16:creationId xmlns:a16="http://schemas.microsoft.com/office/drawing/2014/main" id="{72D3A007-8C27-E7B2-F60B-57368287CF7F}"/>
              </a:ext>
            </a:extLst>
          </xdr:cNvPr>
          <xdr:cNvSpPr/>
        </xdr:nvSpPr>
        <xdr:spPr>
          <a:xfrm rot="10800000">
            <a:off x="3242965" y="5419966"/>
            <a:ext cx="463646" cy="151079"/>
          </a:xfrm>
          <a:prstGeom prst="rect">
            <a:avLst/>
          </a:prstGeom>
          <a:noFill/>
          <a:ln w="28575">
            <a:solidFill>
              <a:schemeClr val="accent6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482906</xdr:colOff>
      <xdr:row>23</xdr:row>
      <xdr:rowOff>117168</xdr:rowOff>
    </xdr:from>
    <xdr:to>
      <xdr:col>6</xdr:col>
      <xdr:colOff>682297</xdr:colOff>
      <xdr:row>25</xdr:row>
      <xdr:rowOff>110943</xdr:rowOff>
    </xdr:to>
    <xdr:sp macro="" textlink="">
      <xdr:nvSpPr>
        <xdr:cNvPr id="735" name="Text Box 4">
          <a:extLst>
            <a:ext uri="{FF2B5EF4-FFF2-40B4-BE49-F238E27FC236}">
              <a16:creationId xmlns:a16="http://schemas.microsoft.com/office/drawing/2014/main" id="{030CD303-F70A-4E43-BE0A-D968B7922C65}"/>
            </a:ext>
          </a:extLst>
        </xdr:cNvPr>
        <xdr:cNvSpPr txBox="1">
          <a:spLocks noChangeArrowheads="1"/>
        </xdr:cNvSpPr>
      </xdr:nvSpPr>
      <xdr:spPr>
        <a:xfrm>
          <a:off x="3911906" y="4251018"/>
          <a:ext cx="885191" cy="336675"/>
        </a:xfrm>
        <a:prstGeom prst="rect">
          <a:avLst/>
        </a:prstGeom>
        <a:solidFill>
          <a:sysClr val="window" lastClr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ctr" upright="1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ja-JP" altLang="en-US" sz="1600" b="1" i="0" strike="noStrike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Ａコート</a:t>
          </a:r>
        </a:p>
      </xdr:txBody>
    </xdr:sp>
    <xdr:clientData/>
  </xdr:twoCellAnchor>
  <xdr:twoCellAnchor>
    <xdr:from>
      <xdr:col>9</xdr:col>
      <xdr:colOff>498987</xdr:colOff>
      <xdr:row>23</xdr:row>
      <xdr:rowOff>119625</xdr:rowOff>
    </xdr:from>
    <xdr:to>
      <xdr:col>11</xdr:col>
      <xdr:colOff>13561</xdr:colOff>
      <xdr:row>25</xdr:row>
      <xdr:rowOff>112661</xdr:rowOff>
    </xdr:to>
    <xdr:sp macro="" textlink="">
      <xdr:nvSpPr>
        <xdr:cNvPr id="736" name="Text Box 3">
          <a:extLst>
            <a:ext uri="{FF2B5EF4-FFF2-40B4-BE49-F238E27FC236}">
              <a16:creationId xmlns:a16="http://schemas.microsoft.com/office/drawing/2014/main" id="{6301D1CC-A223-465C-A9F0-6440C487F8A3}"/>
            </a:ext>
          </a:extLst>
        </xdr:cNvPr>
        <xdr:cNvSpPr txBox="1">
          <a:spLocks noChangeArrowheads="1"/>
        </xdr:cNvSpPr>
      </xdr:nvSpPr>
      <xdr:spPr>
        <a:xfrm>
          <a:off x="6671187" y="4253475"/>
          <a:ext cx="886174" cy="33593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18288" rIns="0" bIns="0" anchor="ctr" upright="1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ja-JP" altLang="en-US" sz="1600" b="1" i="0" strike="noStrike">
              <a:solidFill>
                <a:srgbClr val="000000"/>
              </a:solidFill>
              <a:latin typeface="ＭＳ Ｐゴシック" panose="020B0600070205080204" charset="-128"/>
              <a:ea typeface="ＭＳ Ｐゴシック" panose="020B0600070205080204" charset="-128"/>
            </a:rPr>
            <a:t>Ｂコート</a:t>
          </a:r>
        </a:p>
      </xdr:txBody>
    </xdr:sp>
    <xdr:clientData/>
  </xdr:twoCellAnchor>
  <xdr:twoCellAnchor>
    <xdr:from>
      <xdr:col>8</xdr:col>
      <xdr:colOff>208981</xdr:colOff>
      <xdr:row>34</xdr:row>
      <xdr:rowOff>121884</xdr:rowOff>
    </xdr:from>
    <xdr:to>
      <xdr:col>8</xdr:col>
      <xdr:colOff>672474</xdr:colOff>
      <xdr:row>35</xdr:row>
      <xdr:rowOff>74421</xdr:rowOff>
    </xdr:to>
    <xdr:sp macro="" textlink="">
      <xdr:nvSpPr>
        <xdr:cNvPr id="737" name="正方形/長方形 552">
          <a:extLst>
            <a:ext uri="{FF2B5EF4-FFF2-40B4-BE49-F238E27FC236}">
              <a16:creationId xmlns:a16="http://schemas.microsoft.com/office/drawing/2014/main" id="{0BD5798D-0B00-4C9F-AEA0-A8A8DD482C65}"/>
            </a:ext>
          </a:extLst>
        </xdr:cNvPr>
        <xdr:cNvSpPr/>
      </xdr:nvSpPr>
      <xdr:spPr>
        <a:xfrm flipH="1">
          <a:off x="5695381" y="6141684"/>
          <a:ext cx="463493" cy="123987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228673</xdr:colOff>
      <xdr:row>34</xdr:row>
      <xdr:rowOff>166981</xdr:rowOff>
    </xdr:from>
    <xdr:to>
      <xdr:col>8</xdr:col>
      <xdr:colOff>663384</xdr:colOff>
      <xdr:row>35</xdr:row>
      <xdr:rowOff>106346</xdr:rowOff>
    </xdr:to>
    <xdr:sp macro="" textlink="">
      <xdr:nvSpPr>
        <xdr:cNvPr id="738" name="正方形/長方形 550">
          <a:extLst>
            <a:ext uri="{FF2B5EF4-FFF2-40B4-BE49-F238E27FC236}">
              <a16:creationId xmlns:a16="http://schemas.microsoft.com/office/drawing/2014/main" id="{AA246AAB-8853-4F3C-8E03-EF3272CB3534}"/>
            </a:ext>
          </a:extLst>
        </xdr:cNvPr>
        <xdr:cNvSpPr>
          <a:spLocks noChangeAspect="1"/>
        </xdr:cNvSpPr>
      </xdr:nvSpPr>
      <xdr:spPr>
        <a:xfrm flipH="1">
          <a:off x="5715073" y="6186781"/>
          <a:ext cx="434711" cy="11081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539208</xdr:colOff>
      <xdr:row>36</xdr:row>
      <xdr:rowOff>79468</xdr:rowOff>
    </xdr:from>
    <xdr:to>
      <xdr:col>9</xdr:col>
      <xdr:colOff>181547</xdr:colOff>
      <xdr:row>37</xdr:row>
      <xdr:rowOff>128779</xdr:rowOff>
    </xdr:to>
    <xdr:sp macro="" textlink="">
      <xdr:nvSpPr>
        <xdr:cNvPr id="739" name="テキスト ボックス 507">
          <a:extLst>
            <a:ext uri="{FF2B5EF4-FFF2-40B4-BE49-F238E27FC236}">
              <a16:creationId xmlns:a16="http://schemas.microsoft.com/office/drawing/2014/main" id="{E9B1C377-C47C-4946-BA9B-3C95AD2FD52F}"/>
            </a:ext>
          </a:extLst>
        </xdr:cNvPr>
        <xdr:cNvSpPr txBox="1"/>
      </xdr:nvSpPr>
      <xdr:spPr>
        <a:xfrm>
          <a:off x="5339808" y="6442168"/>
          <a:ext cx="1013939" cy="220761"/>
        </a:xfrm>
        <a:prstGeom prst="rect">
          <a:avLst/>
        </a:prstGeom>
        <a:solidFill>
          <a:schemeClr val="lt1"/>
        </a:solidFill>
        <a:ln w="254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100"/>
            <a:t>本部</a:t>
          </a:r>
        </a:p>
      </xdr:txBody>
    </xdr:sp>
    <xdr:clientData/>
  </xdr:twoCellAnchor>
  <xdr:twoCellAnchor>
    <xdr:from>
      <xdr:col>3</xdr:col>
      <xdr:colOff>253309</xdr:colOff>
      <xdr:row>9</xdr:row>
      <xdr:rowOff>103390</xdr:rowOff>
    </xdr:from>
    <xdr:to>
      <xdr:col>14</xdr:col>
      <xdr:colOff>512194</xdr:colOff>
      <xdr:row>9</xdr:row>
      <xdr:rowOff>152759</xdr:rowOff>
    </xdr:to>
    <xdr:sp macro="" textlink="">
      <xdr:nvSpPr>
        <xdr:cNvPr id="740" name="正方形/長方形 556">
          <a:extLst>
            <a:ext uri="{FF2B5EF4-FFF2-40B4-BE49-F238E27FC236}">
              <a16:creationId xmlns:a16="http://schemas.microsoft.com/office/drawing/2014/main" id="{E96B7B88-D1C5-4CD4-8627-25A32ECE03E3}"/>
            </a:ext>
          </a:extLst>
        </xdr:cNvPr>
        <xdr:cNvSpPr/>
      </xdr:nvSpPr>
      <xdr:spPr>
        <a:xfrm>
          <a:off x="2310709" y="1836940"/>
          <a:ext cx="7802685" cy="49369"/>
        </a:xfrm>
        <a:prstGeom prst="rect">
          <a:avLst/>
        </a:prstGeom>
        <a:solidFill>
          <a:schemeClr val="accent6">
            <a:lumMod val="50000"/>
          </a:schemeClr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285193</xdr:colOff>
      <xdr:row>9</xdr:row>
      <xdr:rowOff>119198</xdr:rowOff>
    </xdr:from>
    <xdr:to>
      <xdr:col>13</xdr:col>
      <xdr:colOff>330912</xdr:colOff>
      <xdr:row>39</xdr:row>
      <xdr:rowOff>8985</xdr:rowOff>
    </xdr:to>
    <xdr:sp macro="" textlink="">
      <xdr:nvSpPr>
        <xdr:cNvPr id="741" name="正方形/長方形 557">
          <a:extLst>
            <a:ext uri="{FF2B5EF4-FFF2-40B4-BE49-F238E27FC236}">
              <a16:creationId xmlns:a16="http://schemas.microsoft.com/office/drawing/2014/main" id="{7EA4B4C5-0E41-4A43-9D44-7AEEA81F4466}"/>
            </a:ext>
          </a:extLst>
        </xdr:cNvPr>
        <xdr:cNvSpPr/>
      </xdr:nvSpPr>
      <xdr:spPr>
        <a:xfrm rot="5400000">
          <a:off x="6706809" y="4346532"/>
          <a:ext cx="5033287" cy="45719"/>
        </a:xfrm>
        <a:prstGeom prst="rect">
          <a:avLst/>
        </a:prstGeom>
        <a:solidFill>
          <a:schemeClr val="accent6">
            <a:lumMod val="50000"/>
          </a:schemeClr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en-US" altLang="ja-JP" sz="1100"/>
            <a:t>0</a:t>
          </a:r>
          <a:endParaRPr kumimoji="1" lang="ja-JP" altLang="en-US" sz="1100"/>
        </a:p>
      </xdr:txBody>
    </xdr:sp>
    <xdr:clientData/>
  </xdr:twoCellAnchor>
  <xdr:twoCellAnchor>
    <xdr:from>
      <xdr:col>3</xdr:col>
      <xdr:colOff>242972</xdr:colOff>
      <xdr:row>9</xdr:row>
      <xdr:rowOff>142057</xdr:rowOff>
    </xdr:from>
    <xdr:to>
      <xdr:col>3</xdr:col>
      <xdr:colOff>288691</xdr:colOff>
      <xdr:row>37</xdr:row>
      <xdr:rowOff>8989</xdr:rowOff>
    </xdr:to>
    <xdr:sp macro="" textlink="">
      <xdr:nvSpPr>
        <xdr:cNvPr id="742" name="正方形/長方形 558">
          <a:extLst>
            <a:ext uri="{FF2B5EF4-FFF2-40B4-BE49-F238E27FC236}">
              <a16:creationId xmlns:a16="http://schemas.microsoft.com/office/drawing/2014/main" id="{18D0A1D7-301B-4EEE-80CC-B4403964C3F0}"/>
            </a:ext>
          </a:extLst>
        </xdr:cNvPr>
        <xdr:cNvSpPr/>
      </xdr:nvSpPr>
      <xdr:spPr>
        <a:xfrm rot="5400000">
          <a:off x="-10534" y="4186513"/>
          <a:ext cx="4667532" cy="45719"/>
        </a:xfrm>
        <a:prstGeom prst="rect">
          <a:avLst/>
        </a:prstGeom>
        <a:solidFill>
          <a:schemeClr val="accent6">
            <a:lumMod val="50000"/>
          </a:schemeClr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en-US" altLang="ja-JP" sz="1100"/>
            <a:t>\</a:t>
          </a:r>
          <a:endParaRPr kumimoji="1" lang="ja-JP" altLang="en-US" sz="1100"/>
        </a:p>
      </xdr:txBody>
    </xdr:sp>
    <xdr:clientData/>
  </xdr:twoCellAnchor>
  <xdr:twoCellAnchor>
    <xdr:from>
      <xdr:col>13</xdr:col>
      <xdr:colOff>113419</xdr:colOff>
      <xdr:row>35</xdr:row>
      <xdr:rowOff>119611</xdr:rowOff>
    </xdr:from>
    <xdr:to>
      <xdr:col>13</xdr:col>
      <xdr:colOff>257419</xdr:colOff>
      <xdr:row>36</xdr:row>
      <xdr:rowOff>130278</xdr:rowOff>
    </xdr:to>
    <xdr:sp macro="" textlink="">
      <xdr:nvSpPr>
        <xdr:cNvPr id="743" name="正方形/長方形 564">
          <a:extLst>
            <a:ext uri="{FF2B5EF4-FFF2-40B4-BE49-F238E27FC236}">
              <a16:creationId xmlns:a16="http://schemas.microsoft.com/office/drawing/2014/main" id="{0C064F50-FDAD-4417-9905-798F9E99467D}"/>
            </a:ext>
          </a:extLst>
        </xdr:cNvPr>
        <xdr:cNvSpPr/>
      </xdr:nvSpPr>
      <xdr:spPr>
        <a:xfrm>
          <a:off x="9028819" y="6310861"/>
          <a:ext cx="144000" cy="182117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113419</xdr:colOff>
      <xdr:row>36</xdr:row>
      <xdr:rowOff>154358</xdr:rowOff>
    </xdr:from>
    <xdr:to>
      <xdr:col>13</xdr:col>
      <xdr:colOff>257419</xdr:colOff>
      <xdr:row>37</xdr:row>
      <xdr:rowOff>165025</xdr:rowOff>
    </xdr:to>
    <xdr:sp macro="" textlink="">
      <xdr:nvSpPr>
        <xdr:cNvPr id="744" name="正方形/長方形 565">
          <a:extLst>
            <a:ext uri="{FF2B5EF4-FFF2-40B4-BE49-F238E27FC236}">
              <a16:creationId xmlns:a16="http://schemas.microsoft.com/office/drawing/2014/main" id="{4C9E7B0D-27EF-4453-8CC1-D3B8283A43D3}"/>
            </a:ext>
          </a:extLst>
        </xdr:cNvPr>
        <xdr:cNvSpPr/>
      </xdr:nvSpPr>
      <xdr:spPr>
        <a:xfrm>
          <a:off x="9028819" y="6517058"/>
          <a:ext cx="144000" cy="182117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386232</xdr:colOff>
      <xdr:row>38</xdr:row>
      <xdr:rowOff>36979</xdr:rowOff>
    </xdr:from>
    <xdr:to>
      <xdr:col>5</xdr:col>
      <xdr:colOff>530232</xdr:colOff>
      <xdr:row>39</xdr:row>
      <xdr:rowOff>47646</xdr:rowOff>
    </xdr:to>
    <xdr:sp macro="" textlink="">
      <xdr:nvSpPr>
        <xdr:cNvPr id="745" name="正方形/長方形 567">
          <a:extLst>
            <a:ext uri="{FF2B5EF4-FFF2-40B4-BE49-F238E27FC236}">
              <a16:creationId xmlns:a16="http://schemas.microsoft.com/office/drawing/2014/main" id="{3FD3BB4F-15A4-4954-BF72-2EB6CC5EBB99}"/>
            </a:ext>
          </a:extLst>
        </xdr:cNvPr>
        <xdr:cNvSpPr/>
      </xdr:nvSpPr>
      <xdr:spPr>
        <a:xfrm>
          <a:off x="3815232" y="6742579"/>
          <a:ext cx="144000" cy="182117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386232</xdr:colOff>
      <xdr:row>39</xdr:row>
      <xdr:rowOff>74080</xdr:rowOff>
    </xdr:from>
    <xdr:to>
      <xdr:col>5</xdr:col>
      <xdr:colOff>530232</xdr:colOff>
      <xdr:row>40</xdr:row>
      <xdr:rowOff>84746</xdr:rowOff>
    </xdr:to>
    <xdr:sp macro="" textlink="">
      <xdr:nvSpPr>
        <xdr:cNvPr id="746" name="正方形/長方形 568">
          <a:extLst>
            <a:ext uri="{FF2B5EF4-FFF2-40B4-BE49-F238E27FC236}">
              <a16:creationId xmlns:a16="http://schemas.microsoft.com/office/drawing/2014/main" id="{490627CC-9961-451F-888E-262E38A727D4}"/>
            </a:ext>
          </a:extLst>
        </xdr:cNvPr>
        <xdr:cNvSpPr/>
      </xdr:nvSpPr>
      <xdr:spPr>
        <a:xfrm>
          <a:off x="3815232" y="6951130"/>
          <a:ext cx="144000" cy="182116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183083</xdr:colOff>
      <xdr:row>38</xdr:row>
      <xdr:rowOff>39169</xdr:rowOff>
    </xdr:from>
    <xdr:to>
      <xdr:col>5</xdr:col>
      <xdr:colOff>363083</xdr:colOff>
      <xdr:row>39</xdr:row>
      <xdr:rowOff>13836</xdr:rowOff>
    </xdr:to>
    <xdr:sp macro="" textlink="">
      <xdr:nvSpPr>
        <xdr:cNvPr id="747" name="正方形/長方形 569">
          <a:extLst>
            <a:ext uri="{FF2B5EF4-FFF2-40B4-BE49-F238E27FC236}">
              <a16:creationId xmlns:a16="http://schemas.microsoft.com/office/drawing/2014/main" id="{F3DD7AF7-6E31-4769-972E-ED5F577C21EA}"/>
            </a:ext>
          </a:extLst>
        </xdr:cNvPr>
        <xdr:cNvSpPr/>
      </xdr:nvSpPr>
      <xdr:spPr>
        <a:xfrm rot="5400000">
          <a:off x="3629024" y="6727828"/>
          <a:ext cx="146117" cy="180000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675624</xdr:colOff>
      <xdr:row>38</xdr:row>
      <xdr:rowOff>39165</xdr:rowOff>
    </xdr:from>
    <xdr:to>
      <xdr:col>5</xdr:col>
      <xdr:colOff>167707</xdr:colOff>
      <xdr:row>39</xdr:row>
      <xdr:rowOff>13832</xdr:rowOff>
    </xdr:to>
    <xdr:sp macro="" textlink="">
      <xdr:nvSpPr>
        <xdr:cNvPr id="748" name="正方形/長方形 570">
          <a:extLst>
            <a:ext uri="{FF2B5EF4-FFF2-40B4-BE49-F238E27FC236}">
              <a16:creationId xmlns:a16="http://schemas.microsoft.com/office/drawing/2014/main" id="{933126F1-0A10-4866-8907-BF37F4218407}"/>
            </a:ext>
          </a:extLst>
        </xdr:cNvPr>
        <xdr:cNvSpPr/>
      </xdr:nvSpPr>
      <xdr:spPr>
        <a:xfrm rot="5400000">
          <a:off x="3434707" y="6728882"/>
          <a:ext cx="146117" cy="177883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22327</xdr:colOff>
      <xdr:row>38</xdr:row>
      <xdr:rowOff>39166</xdr:rowOff>
    </xdr:from>
    <xdr:to>
      <xdr:col>4</xdr:col>
      <xdr:colOff>382327</xdr:colOff>
      <xdr:row>39</xdr:row>
      <xdr:rowOff>13833</xdr:rowOff>
    </xdr:to>
    <xdr:sp macro="" textlink="">
      <xdr:nvSpPr>
        <xdr:cNvPr id="749" name="正方形/長方形 571">
          <a:extLst>
            <a:ext uri="{FF2B5EF4-FFF2-40B4-BE49-F238E27FC236}">
              <a16:creationId xmlns:a16="http://schemas.microsoft.com/office/drawing/2014/main" id="{9FD67C31-9A87-4E3B-84E1-62416BD3A140}"/>
            </a:ext>
          </a:extLst>
        </xdr:cNvPr>
        <xdr:cNvSpPr/>
      </xdr:nvSpPr>
      <xdr:spPr>
        <a:xfrm rot="5400000">
          <a:off x="2872468" y="6637825"/>
          <a:ext cx="146117" cy="360000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316273</xdr:colOff>
      <xdr:row>39</xdr:row>
      <xdr:rowOff>67745</xdr:rowOff>
    </xdr:from>
    <xdr:to>
      <xdr:col>5</xdr:col>
      <xdr:colOff>361992</xdr:colOff>
      <xdr:row>43</xdr:row>
      <xdr:rowOff>116819</xdr:rowOff>
    </xdr:to>
    <xdr:sp macro="" textlink="">
      <xdr:nvSpPr>
        <xdr:cNvPr id="750" name="正方形/長方形 586">
          <a:extLst>
            <a:ext uri="{FF2B5EF4-FFF2-40B4-BE49-F238E27FC236}">
              <a16:creationId xmlns:a16="http://schemas.microsoft.com/office/drawing/2014/main" id="{D3A5D7D0-2765-45E0-977C-46742C85EB9C}"/>
            </a:ext>
          </a:extLst>
        </xdr:cNvPr>
        <xdr:cNvSpPr/>
      </xdr:nvSpPr>
      <xdr:spPr>
        <a:xfrm rot="5400000">
          <a:off x="3400696" y="7289372"/>
          <a:ext cx="734874" cy="45719"/>
        </a:xfrm>
        <a:prstGeom prst="rect">
          <a:avLst/>
        </a:prstGeom>
        <a:solidFill>
          <a:schemeClr val="accent6">
            <a:lumMod val="50000"/>
          </a:schemeClr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en-US" altLang="ja-JP" sz="1100"/>
            <a:t>\</a:t>
          </a:r>
          <a:endParaRPr kumimoji="1" lang="ja-JP" altLang="en-US" sz="1100"/>
        </a:p>
      </xdr:txBody>
    </xdr:sp>
    <xdr:clientData/>
  </xdr:twoCellAnchor>
  <xdr:twoCellAnchor>
    <xdr:from>
      <xdr:col>1</xdr:col>
      <xdr:colOff>32833</xdr:colOff>
      <xdr:row>39</xdr:row>
      <xdr:rowOff>38742</xdr:rowOff>
    </xdr:from>
    <xdr:to>
      <xdr:col>5</xdr:col>
      <xdr:colOff>359572</xdr:colOff>
      <xdr:row>39</xdr:row>
      <xdr:rowOff>74609</xdr:rowOff>
    </xdr:to>
    <xdr:sp macro="" textlink="">
      <xdr:nvSpPr>
        <xdr:cNvPr id="751" name="正方形/長方形 587">
          <a:extLst>
            <a:ext uri="{FF2B5EF4-FFF2-40B4-BE49-F238E27FC236}">
              <a16:creationId xmlns:a16="http://schemas.microsoft.com/office/drawing/2014/main" id="{34E75F2B-CB87-4842-B0A3-8946173795C9}"/>
            </a:ext>
          </a:extLst>
        </xdr:cNvPr>
        <xdr:cNvSpPr/>
      </xdr:nvSpPr>
      <xdr:spPr>
        <a:xfrm>
          <a:off x="718633" y="6915792"/>
          <a:ext cx="3069939" cy="35867"/>
        </a:xfrm>
        <a:prstGeom prst="rect">
          <a:avLst/>
        </a:prstGeom>
        <a:solidFill>
          <a:schemeClr val="accent6">
            <a:lumMod val="50000"/>
          </a:schemeClr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en-US" altLang="ja-JP" sz="1100"/>
            <a:t>\</a:t>
          </a:r>
          <a:endParaRPr kumimoji="1" lang="ja-JP" altLang="en-US" sz="1100"/>
        </a:p>
      </xdr:txBody>
    </xdr:sp>
    <xdr:clientData/>
  </xdr:twoCellAnchor>
  <xdr:twoCellAnchor>
    <xdr:from>
      <xdr:col>5</xdr:col>
      <xdr:colOff>333520</xdr:colOff>
      <xdr:row>39</xdr:row>
      <xdr:rowOff>102727</xdr:rowOff>
    </xdr:from>
    <xdr:to>
      <xdr:col>5</xdr:col>
      <xdr:colOff>358631</xdr:colOff>
      <xdr:row>39</xdr:row>
      <xdr:rowOff>156527</xdr:rowOff>
    </xdr:to>
    <xdr:sp macro="" textlink="">
      <xdr:nvSpPr>
        <xdr:cNvPr id="752" name="正方形/長方形 588">
          <a:extLst>
            <a:ext uri="{FF2B5EF4-FFF2-40B4-BE49-F238E27FC236}">
              <a16:creationId xmlns:a16="http://schemas.microsoft.com/office/drawing/2014/main" id="{A0D6124C-DC09-4CA3-87C6-8315AF379001}"/>
            </a:ext>
          </a:extLst>
        </xdr:cNvPr>
        <xdr:cNvSpPr/>
      </xdr:nvSpPr>
      <xdr:spPr>
        <a:xfrm rot="5400000">
          <a:off x="3748176" y="6994121"/>
          <a:ext cx="53800" cy="25111"/>
        </a:xfrm>
        <a:prstGeom prst="rect">
          <a:avLst/>
        </a:prstGeom>
        <a:solidFill>
          <a:schemeClr val="accent6">
            <a:lumMod val="50000"/>
          </a:schemeClr>
        </a:solidFill>
        <a:ln w="1270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en-US" altLang="ja-JP" sz="1100"/>
            <a:t>\</a:t>
          </a:r>
          <a:endParaRPr kumimoji="1" lang="ja-JP" altLang="en-US" sz="1100"/>
        </a:p>
      </xdr:txBody>
    </xdr:sp>
    <xdr:clientData/>
  </xdr:twoCellAnchor>
  <xdr:twoCellAnchor>
    <xdr:from>
      <xdr:col>3</xdr:col>
      <xdr:colOff>549171</xdr:colOff>
      <xdr:row>10</xdr:row>
      <xdr:rowOff>47108</xdr:rowOff>
    </xdr:from>
    <xdr:to>
      <xdr:col>4</xdr:col>
      <xdr:colOff>74512</xdr:colOff>
      <xdr:row>11</xdr:row>
      <xdr:rowOff>86813</xdr:rowOff>
    </xdr:to>
    <xdr:grpSp>
      <xdr:nvGrpSpPr>
        <xdr:cNvPr id="753" name="グループ化 752">
          <a:extLst>
            <a:ext uri="{FF2B5EF4-FFF2-40B4-BE49-F238E27FC236}">
              <a16:creationId xmlns:a16="http://schemas.microsoft.com/office/drawing/2014/main" id="{1812C4B2-4B74-48ED-A2E4-25AF6AAAC6F6}"/>
            </a:ext>
          </a:extLst>
        </xdr:cNvPr>
        <xdr:cNvGrpSpPr/>
      </xdr:nvGrpSpPr>
      <xdr:grpSpPr>
        <a:xfrm>
          <a:off x="3263796" y="2420421"/>
          <a:ext cx="430216" cy="261955"/>
          <a:chOff x="2021135" y="2463900"/>
          <a:chExt cx="250408" cy="251190"/>
        </a:xfrm>
      </xdr:grpSpPr>
      <xdr:sp macro="" textlink="">
        <xdr:nvSpPr>
          <xdr:cNvPr id="754" name="正方形/長方形 596">
            <a:extLst>
              <a:ext uri="{FF2B5EF4-FFF2-40B4-BE49-F238E27FC236}">
                <a16:creationId xmlns:a16="http://schemas.microsoft.com/office/drawing/2014/main" id="{0B76C6DA-4D5A-DBCF-7E58-134E5AE8D5A0}"/>
              </a:ext>
            </a:extLst>
          </xdr:cNvPr>
          <xdr:cNvSpPr/>
        </xdr:nvSpPr>
        <xdr:spPr>
          <a:xfrm>
            <a:off x="2026904" y="2467376"/>
            <a:ext cx="239979" cy="240761"/>
          </a:xfrm>
          <a:prstGeom prst="rect">
            <a:avLst/>
          </a:prstGeom>
          <a:solidFill>
            <a:schemeClr val="bg1">
              <a:lumMod val="75000"/>
            </a:schemeClr>
          </a:solidFill>
          <a:ln w="6350"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>
            <a:defPPr>
              <a:defRPr lang="ja-JP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kumimoji="1" lang="ja-JP" altLang="en-US" sz="1100"/>
          </a:p>
        </xdr:txBody>
      </xdr:sp>
      <xdr:cxnSp macro="">
        <xdr:nvCxnSpPr>
          <xdr:cNvPr id="755" name="直線コネクタ 754">
            <a:extLst>
              <a:ext uri="{FF2B5EF4-FFF2-40B4-BE49-F238E27FC236}">
                <a16:creationId xmlns:a16="http://schemas.microsoft.com/office/drawing/2014/main" id="{661487B4-ED03-27F4-B136-5431D49AD3BF}"/>
              </a:ext>
            </a:extLst>
          </xdr:cNvPr>
          <xdr:cNvCxnSpPr/>
        </xdr:nvCxnSpPr>
        <xdr:spPr>
          <a:xfrm rot="21540000">
            <a:off x="2026905" y="2463900"/>
            <a:ext cx="239979" cy="251190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56" name="直線コネクタ 755">
            <a:extLst>
              <a:ext uri="{FF2B5EF4-FFF2-40B4-BE49-F238E27FC236}">
                <a16:creationId xmlns:a16="http://schemas.microsoft.com/office/drawing/2014/main" id="{381A7A87-EA21-D827-2B53-919578B7B3F9}"/>
              </a:ext>
            </a:extLst>
          </xdr:cNvPr>
          <xdr:cNvCxnSpPr/>
        </xdr:nvCxnSpPr>
        <xdr:spPr>
          <a:xfrm rot="5340000">
            <a:off x="2025958" y="2463735"/>
            <a:ext cx="240761" cy="250408"/>
          </a:xfrm>
          <a:prstGeom prst="line">
            <a:avLst/>
          </a:prstGeom>
          <a:ln w="3175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422922</xdr:colOff>
      <xdr:row>42</xdr:row>
      <xdr:rowOff>71886</xdr:rowOff>
    </xdr:from>
    <xdr:to>
      <xdr:col>14</xdr:col>
      <xdr:colOff>170732</xdr:colOff>
      <xdr:row>43</xdr:row>
      <xdr:rowOff>125797</xdr:rowOff>
    </xdr:to>
    <xdr:sp macro="" textlink="">
      <xdr:nvSpPr>
        <xdr:cNvPr id="757" name="正方形/長方形 600">
          <a:extLst>
            <a:ext uri="{FF2B5EF4-FFF2-40B4-BE49-F238E27FC236}">
              <a16:creationId xmlns:a16="http://schemas.microsoft.com/office/drawing/2014/main" id="{7597BBA4-CFE7-4EE1-B8F8-5321E087BFAB}"/>
            </a:ext>
          </a:extLst>
        </xdr:cNvPr>
        <xdr:cNvSpPr/>
      </xdr:nvSpPr>
      <xdr:spPr>
        <a:xfrm flipV="1">
          <a:off x="3851922" y="7463286"/>
          <a:ext cx="5920010" cy="225361"/>
        </a:xfrm>
        <a:prstGeom prst="rect">
          <a:avLst/>
        </a:prstGeom>
        <a:solidFill>
          <a:srgbClr val="1DEF27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87762</xdr:colOff>
      <xdr:row>40</xdr:row>
      <xdr:rowOff>165904</xdr:rowOff>
    </xdr:from>
    <xdr:to>
      <xdr:col>5</xdr:col>
      <xdr:colOff>110163</xdr:colOff>
      <xdr:row>43</xdr:row>
      <xdr:rowOff>107827</xdr:rowOff>
    </xdr:to>
    <xdr:sp macro="" textlink="">
      <xdr:nvSpPr>
        <xdr:cNvPr id="758" name="正方形/長方形 601">
          <a:extLst>
            <a:ext uri="{FF2B5EF4-FFF2-40B4-BE49-F238E27FC236}">
              <a16:creationId xmlns:a16="http://schemas.microsoft.com/office/drawing/2014/main" id="{58E55C76-0EC4-4836-8032-019253AFB74B}"/>
            </a:ext>
          </a:extLst>
        </xdr:cNvPr>
        <xdr:cNvSpPr/>
      </xdr:nvSpPr>
      <xdr:spPr>
        <a:xfrm flipV="1">
          <a:off x="773562" y="7214404"/>
          <a:ext cx="2765601" cy="456273"/>
        </a:xfrm>
        <a:prstGeom prst="rect">
          <a:avLst/>
        </a:prstGeom>
        <a:solidFill>
          <a:srgbClr val="1DEF27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361803</xdr:colOff>
      <xdr:row>37</xdr:row>
      <xdr:rowOff>133834</xdr:rowOff>
    </xdr:from>
    <xdr:to>
      <xdr:col>10</xdr:col>
      <xdr:colOff>38879</xdr:colOff>
      <xdr:row>38</xdr:row>
      <xdr:rowOff>109006</xdr:rowOff>
    </xdr:to>
    <xdr:sp macro="" textlink="">
      <xdr:nvSpPr>
        <xdr:cNvPr id="759" name="正方形/長方形 602">
          <a:extLst>
            <a:ext uri="{FF2B5EF4-FFF2-40B4-BE49-F238E27FC236}">
              <a16:creationId xmlns:a16="http://schemas.microsoft.com/office/drawing/2014/main" id="{EC201A38-B52A-403F-9F29-34786B2C947A}"/>
            </a:ext>
          </a:extLst>
        </xdr:cNvPr>
        <xdr:cNvSpPr/>
      </xdr:nvSpPr>
      <xdr:spPr>
        <a:xfrm rot="5400000">
          <a:off x="6642130" y="6559857"/>
          <a:ext cx="146622" cy="362876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62354</xdr:colOff>
      <xdr:row>37</xdr:row>
      <xdr:rowOff>133834</xdr:rowOff>
    </xdr:from>
    <xdr:to>
      <xdr:col>10</xdr:col>
      <xdr:colOff>424921</xdr:colOff>
      <xdr:row>38</xdr:row>
      <xdr:rowOff>109006</xdr:rowOff>
    </xdr:to>
    <xdr:sp macro="" textlink="">
      <xdr:nvSpPr>
        <xdr:cNvPr id="760" name="正方形/長方形 603">
          <a:extLst>
            <a:ext uri="{FF2B5EF4-FFF2-40B4-BE49-F238E27FC236}">
              <a16:creationId xmlns:a16="http://schemas.microsoft.com/office/drawing/2014/main" id="{BC6028DA-8998-4D29-B3FB-F09FA2B3420A}"/>
            </a:ext>
          </a:extLst>
        </xdr:cNvPr>
        <xdr:cNvSpPr/>
      </xdr:nvSpPr>
      <xdr:spPr>
        <a:xfrm rot="5400000">
          <a:off x="7028327" y="6560011"/>
          <a:ext cx="146622" cy="362567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452030</xdr:colOff>
      <xdr:row>37</xdr:row>
      <xdr:rowOff>133835</xdr:rowOff>
    </xdr:from>
    <xdr:to>
      <xdr:col>11</xdr:col>
      <xdr:colOff>131673</xdr:colOff>
      <xdr:row>38</xdr:row>
      <xdr:rowOff>109007</xdr:rowOff>
    </xdr:to>
    <xdr:sp macro="" textlink="">
      <xdr:nvSpPr>
        <xdr:cNvPr id="761" name="正方形/長方形 604">
          <a:extLst>
            <a:ext uri="{FF2B5EF4-FFF2-40B4-BE49-F238E27FC236}">
              <a16:creationId xmlns:a16="http://schemas.microsoft.com/office/drawing/2014/main" id="{793520E7-2236-42CE-9570-A93F10308EE6}"/>
            </a:ext>
          </a:extLst>
        </xdr:cNvPr>
        <xdr:cNvSpPr/>
      </xdr:nvSpPr>
      <xdr:spPr>
        <a:xfrm rot="5400000">
          <a:off x="7419441" y="6558574"/>
          <a:ext cx="146622" cy="365443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519057</xdr:colOff>
      <xdr:row>38</xdr:row>
      <xdr:rowOff>85620</xdr:rowOff>
    </xdr:from>
    <xdr:to>
      <xdr:col>4</xdr:col>
      <xdr:colOff>660009</xdr:colOff>
      <xdr:row>39</xdr:row>
      <xdr:rowOff>13831</xdr:rowOff>
    </xdr:to>
    <xdr:sp macro="" textlink="">
      <xdr:nvSpPr>
        <xdr:cNvPr id="762" name="正方形/長方形 616">
          <a:extLst>
            <a:ext uri="{FF2B5EF4-FFF2-40B4-BE49-F238E27FC236}">
              <a16:creationId xmlns:a16="http://schemas.microsoft.com/office/drawing/2014/main" id="{AF96812C-3FC3-4A70-B4C4-0AE892D064ED}"/>
            </a:ext>
          </a:extLst>
        </xdr:cNvPr>
        <xdr:cNvSpPr/>
      </xdr:nvSpPr>
      <xdr:spPr>
        <a:xfrm rot="5400000">
          <a:off x="3282902" y="6770575"/>
          <a:ext cx="99661" cy="140952"/>
        </a:xfrm>
        <a:prstGeom prst="rect">
          <a:avLst/>
        </a:prstGeom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507969</xdr:colOff>
      <xdr:row>11</xdr:row>
      <xdr:rowOff>123715</xdr:rowOff>
    </xdr:from>
    <xdr:to>
      <xdr:col>2</xdr:col>
      <xdr:colOff>225949</xdr:colOff>
      <xdr:row>16</xdr:row>
      <xdr:rowOff>10278</xdr:rowOff>
    </xdr:to>
    <xdr:sp macro="" textlink="">
      <xdr:nvSpPr>
        <xdr:cNvPr id="763" name="正方形/長方形 628">
          <a:extLst>
            <a:ext uri="{FF2B5EF4-FFF2-40B4-BE49-F238E27FC236}">
              <a16:creationId xmlns:a16="http://schemas.microsoft.com/office/drawing/2014/main" id="{F1EAB34A-82D5-4F93-9C40-8E1AFAD8462B}"/>
            </a:ext>
          </a:extLst>
        </xdr:cNvPr>
        <xdr:cNvSpPr>
          <a:spLocks noChangeAspect="1"/>
        </xdr:cNvSpPr>
      </xdr:nvSpPr>
      <xdr:spPr>
        <a:xfrm>
          <a:off x="1193769" y="2200165"/>
          <a:ext cx="403780" cy="743813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rtlCol="0" anchor="ctr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100">
              <a:solidFill>
                <a:schemeClr val="tx1"/>
              </a:solidFill>
            </a:rPr>
            <a:t>倉　庫</a:t>
          </a:r>
        </a:p>
      </xdr:txBody>
    </xdr:sp>
    <xdr:clientData/>
  </xdr:twoCellAnchor>
  <xdr:twoCellAnchor>
    <xdr:from>
      <xdr:col>1</xdr:col>
      <xdr:colOff>515899</xdr:colOff>
      <xdr:row>23</xdr:row>
      <xdr:rowOff>7852</xdr:rowOff>
    </xdr:from>
    <xdr:to>
      <xdr:col>2</xdr:col>
      <xdr:colOff>320762</xdr:colOff>
      <xdr:row>29</xdr:row>
      <xdr:rowOff>55770</xdr:rowOff>
    </xdr:to>
    <xdr:sp macro="" textlink="">
      <xdr:nvSpPr>
        <xdr:cNvPr id="764" name="正方形/長方形 629">
          <a:extLst>
            <a:ext uri="{FF2B5EF4-FFF2-40B4-BE49-F238E27FC236}">
              <a16:creationId xmlns:a16="http://schemas.microsoft.com/office/drawing/2014/main" id="{2AC7D720-0039-4856-882E-2F499CFC7E31}"/>
            </a:ext>
          </a:extLst>
        </xdr:cNvPr>
        <xdr:cNvSpPr>
          <a:spLocks noChangeAspect="1"/>
        </xdr:cNvSpPr>
      </xdr:nvSpPr>
      <xdr:spPr>
        <a:xfrm>
          <a:off x="1201699" y="4141702"/>
          <a:ext cx="490663" cy="1076618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rtlCol="0" anchor="ctr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1050">
              <a:solidFill>
                <a:schemeClr val="tx1"/>
              </a:solidFill>
            </a:rPr>
            <a:t>第</a:t>
          </a:r>
          <a:r>
            <a:rPr kumimoji="1" lang="en-US" altLang="ja-JP" sz="1050">
              <a:solidFill>
                <a:schemeClr val="tx1"/>
              </a:solidFill>
            </a:rPr>
            <a:t>2</a:t>
          </a:r>
          <a:r>
            <a:rPr kumimoji="1" lang="ja-JP" altLang="en-US" sz="1050">
              <a:solidFill>
                <a:schemeClr val="tx1"/>
              </a:solidFill>
            </a:rPr>
            <a:t>管理棟</a:t>
          </a:r>
        </a:p>
      </xdr:txBody>
    </xdr:sp>
    <xdr:clientData/>
  </xdr:twoCellAnchor>
  <xdr:twoCellAnchor>
    <xdr:from>
      <xdr:col>2</xdr:col>
      <xdr:colOff>557123</xdr:colOff>
      <xdr:row>6</xdr:row>
      <xdr:rowOff>167589</xdr:rowOff>
    </xdr:from>
    <xdr:to>
      <xdr:col>14</xdr:col>
      <xdr:colOff>449292</xdr:colOff>
      <xdr:row>9</xdr:row>
      <xdr:rowOff>84168</xdr:rowOff>
    </xdr:to>
    <xdr:sp macro="" textlink="">
      <xdr:nvSpPr>
        <xdr:cNvPr id="765" name="四角形: 角を丸くする 1">
          <a:extLst>
            <a:ext uri="{FF2B5EF4-FFF2-40B4-BE49-F238E27FC236}">
              <a16:creationId xmlns:a16="http://schemas.microsoft.com/office/drawing/2014/main" id="{66F96139-D7FD-4CC2-8C30-857951C9A80D}"/>
            </a:ext>
          </a:extLst>
        </xdr:cNvPr>
        <xdr:cNvSpPr/>
      </xdr:nvSpPr>
      <xdr:spPr>
        <a:xfrm>
          <a:off x="1928723" y="1386789"/>
          <a:ext cx="8121769" cy="430929"/>
        </a:xfrm>
        <a:prstGeom prst="round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kumimoji="1" lang="ja-JP" altLang="en-US" sz="2000">
              <a:solidFill>
                <a:schemeClr val="tx1"/>
              </a:solidFill>
            </a:rPr>
            <a:t>防風林</a:t>
          </a:r>
          <a:endParaRPr kumimoji="1" lang="en-US" altLang="ja-JP" sz="20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486169</xdr:colOff>
      <xdr:row>11</xdr:row>
      <xdr:rowOff>119734</xdr:rowOff>
    </xdr:from>
    <xdr:to>
      <xdr:col>2</xdr:col>
      <xdr:colOff>673939</xdr:colOff>
      <xdr:row>31</xdr:row>
      <xdr:rowOff>152759</xdr:rowOff>
    </xdr:to>
    <xdr:sp macro="" textlink="">
      <xdr:nvSpPr>
        <xdr:cNvPr id="766" name="四角形: 角を丸くする 18">
          <a:extLst>
            <a:ext uri="{FF2B5EF4-FFF2-40B4-BE49-F238E27FC236}">
              <a16:creationId xmlns:a16="http://schemas.microsoft.com/office/drawing/2014/main" id="{F2AEEA48-BB8E-4BA4-9E92-E04AAACEC05A}"/>
            </a:ext>
          </a:extLst>
        </xdr:cNvPr>
        <xdr:cNvSpPr/>
      </xdr:nvSpPr>
      <xdr:spPr>
        <a:xfrm rot="5400000">
          <a:off x="220641" y="3833312"/>
          <a:ext cx="3462025" cy="187770"/>
        </a:xfrm>
        <a:prstGeom prst="round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kumimoji="1" lang="en-US" altLang="ja-JP" sz="20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488147</xdr:colOff>
      <xdr:row>16</xdr:row>
      <xdr:rowOff>87365</xdr:rowOff>
    </xdr:from>
    <xdr:to>
      <xdr:col>2</xdr:col>
      <xdr:colOff>668147</xdr:colOff>
      <xdr:row>18</xdr:row>
      <xdr:rowOff>105903</xdr:rowOff>
    </xdr:to>
    <xdr:sp macro="" textlink="">
      <xdr:nvSpPr>
        <xdr:cNvPr id="767" name="正方形/長方形 19">
          <a:extLst>
            <a:ext uri="{FF2B5EF4-FFF2-40B4-BE49-F238E27FC236}">
              <a16:creationId xmlns:a16="http://schemas.microsoft.com/office/drawing/2014/main" id="{15FC33FB-1E00-4DFB-BFB5-5266C24F4EF4}"/>
            </a:ext>
          </a:extLst>
        </xdr:cNvPr>
        <xdr:cNvSpPr/>
      </xdr:nvSpPr>
      <xdr:spPr>
        <a:xfrm>
          <a:off x="1859747" y="3021065"/>
          <a:ext cx="180000" cy="361438"/>
        </a:xfrm>
        <a:prstGeom prst="rect">
          <a:avLst/>
        </a:prstGeom>
        <a:solidFill>
          <a:schemeClr val="bg1">
            <a:lumMod val="75000"/>
          </a:schemeClr>
        </a:solidFill>
        <a:ln w="95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676448</xdr:colOff>
      <xdr:row>11</xdr:row>
      <xdr:rowOff>140116</xdr:rowOff>
    </xdr:from>
    <xdr:to>
      <xdr:col>3</xdr:col>
      <xdr:colOff>245523</xdr:colOff>
      <xdr:row>38</xdr:row>
      <xdr:rowOff>152759</xdr:rowOff>
    </xdr:to>
    <xdr:sp macro="" textlink="">
      <xdr:nvSpPr>
        <xdr:cNvPr id="768" name="正方形/長方形 20">
          <a:extLst>
            <a:ext uri="{FF2B5EF4-FFF2-40B4-BE49-F238E27FC236}">
              <a16:creationId xmlns:a16="http://schemas.microsoft.com/office/drawing/2014/main" id="{1CAA1C0A-F8F0-433F-A0E7-863915B12F70}"/>
            </a:ext>
          </a:extLst>
        </xdr:cNvPr>
        <xdr:cNvSpPr/>
      </xdr:nvSpPr>
      <xdr:spPr>
        <a:xfrm>
          <a:off x="2048048" y="2216566"/>
          <a:ext cx="254875" cy="4641793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515048</xdr:colOff>
      <xdr:row>16</xdr:row>
      <xdr:rowOff>84347</xdr:rowOff>
    </xdr:from>
    <xdr:to>
      <xdr:col>2</xdr:col>
      <xdr:colOff>637451</xdr:colOff>
      <xdr:row>18</xdr:row>
      <xdr:rowOff>102885</xdr:rowOff>
    </xdr:to>
    <xdr:grpSp>
      <xdr:nvGrpSpPr>
        <xdr:cNvPr id="769" name="グループ化 768">
          <a:extLst>
            <a:ext uri="{FF2B5EF4-FFF2-40B4-BE49-F238E27FC236}">
              <a16:creationId xmlns:a16="http://schemas.microsoft.com/office/drawing/2014/main" id="{3E464916-B431-471F-9997-E266BC4F7709}"/>
            </a:ext>
          </a:extLst>
        </xdr:cNvPr>
        <xdr:cNvGrpSpPr/>
      </xdr:nvGrpSpPr>
      <xdr:grpSpPr>
        <a:xfrm>
          <a:off x="2324798" y="3791160"/>
          <a:ext cx="122403" cy="463038"/>
          <a:chOff x="1424230" y="3601210"/>
          <a:chExt cx="127835" cy="657403"/>
        </a:xfrm>
      </xdr:grpSpPr>
      <xdr:cxnSp macro="">
        <xdr:nvCxnSpPr>
          <xdr:cNvPr id="770" name="直線コネクタ 769">
            <a:extLst>
              <a:ext uri="{FF2B5EF4-FFF2-40B4-BE49-F238E27FC236}">
                <a16:creationId xmlns:a16="http://schemas.microsoft.com/office/drawing/2014/main" id="{7B2455C3-CBE6-DA0E-8163-4846B4C82344}"/>
              </a:ext>
            </a:extLst>
          </xdr:cNvPr>
          <xdr:cNvCxnSpPr/>
        </xdr:nvCxnSpPr>
        <xdr:spPr>
          <a:xfrm>
            <a:off x="1424230" y="3601210"/>
            <a:ext cx="0" cy="65438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71" name="直線コネクタ 770">
            <a:extLst>
              <a:ext uri="{FF2B5EF4-FFF2-40B4-BE49-F238E27FC236}">
                <a16:creationId xmlns:a16="http://schemas.microsoft.com/office/drawing/2014/main" id="{06D97FCD-E3D9-32EC-91AB-200DD3437B34}"/>
              </a:ext>
            </a:extLst>
          </xdr:cNvPr>
          <xdr:cNvCxnSpPr/>
        </xdr:nvCxnSpPr>
        <xdr:spPr>
          <a:xfrm>
            <a:off x="1465347" y="3601210"/>
            <a:ext cx="0" cy="65438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72" name="直線コネクタ 771">
            <a:extLst>
              <a:ext uri="{FF2B5EF4-FFF2-40B4-BE49-F238E27FC236}">
                <a16:creationId xmlns:a16="http://schemas.microsoft.com/office/drawing/2014/main" id="{BD14A552-EFBB-A5B3-1DA9-9237C92417D7}"/>
              </a:ext>
            </a:extLst>
          </xdr:cNvPr>
          <xdr:cNvCxnSpPr/>
        </xdr:nvCxnSpPr>
        <xdr:spPr>
          <a:xfrm>
            <a:off x="1509779" y="3601210"/>
            <a:ext cx="0" cy="65438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73" name="直線コネクタ 772">
            <a:extLst>
              <a:ext uri="{FF2B5EF4-FFF2-40B4-BE49-F238E27FC236}">
                <a16:creationId xmlns:a16="http://schemas.microsoft.com/office/drawing/2014/main" id="{0B4170F6-51B4-FD06-DDB2-A3AB97574509}"/>
              </a:ext>
            </a:extLst>
          </xdr:cNvPr>
          <xdr:cNvCxnSpPr/>
        </xdr:nvCxnSpPr>
        <xdr:spPr>
          <a:xfrm>
            <a:off x="1552065" y="3604224"/>
            <a:ext cx="0" cy="65438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480900</xdr:colOff>
      <xdr:row>24</xdr:row>
      <xdr:rowOff>94662</xdr:rowOff>
    </xdr:from>
    <xdr:to>
      <xdr:col>2</xdr:col>
      <xdr:colOff>660900</xdr:colOff>
      <xdr:row>25</xdr:row>
      <xdr:rowOff>139931</xdr:rowOff>
    </xdr:to>
    <xdr:sp macro="" textlink="">
      <xdr:nvSpPr>
        <xdr:cNvPr id="774" name="正方形/長方形 21">
          <a:extLst>
            <a:ext uri="{FF2B5EF4-FFF2-40B4-BE49-F238E27FC236}">
              <a16:creationId xmlns:a16="http://schemas.microsoft.com/office/drawing/2014/main" id="{43BA1FE0-6814-4BFC-9975-542CA6177EAA}"/>
            </a:ext>
          </a:extLst>
        </xdr:cNvPr>
        <xdr:cNvSpPr/>
      </xdr:nvSpPr>
      <xdr:spPr>
        <a:xfrm>
          <a:off x="1852500" y="4399962"/>
          <a:ext cx="180000" cy="216719"/>
        </a:xfrm>
        <a:prstGeom prst="rect">
          <a:avLst/>
        </a:prstGeom>
        <a:solidFill>
          <a:schemeClr val="bg1">
            <a:lumMod val="75000"/>
          </a:schemeClr>
        </a:solidFill>
        <a:ln w="9525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357044</xdr:colOff>
      <xdr:row>9</xdr:row>
      <xdr:rowOff>6522</xdr:rowOff>
    </xdr:from>
    <xdr:to>
      <xdr:col>3</xdr:col>
      <xdr:colOff>251195</xdr:colOff>
      <xdr:row>14</xdr:row>
      <xdr:rowOff>88866</xdr:rowOff>
    </xdr:to>
    <xdr:sp macro="" textlink="">
      <xdr:nvSpPr>
        <xdr:cNvPr id="775" name="アーチ 774">
          <a:extLst>
            <a:ext uri="{FF2B5EF4-FFF2-40B4-BE49-F238E27FC236}">
              <a16:creationId xmlns:a16="http://schemas.microsoft.com/office/drawing/2014/main" id="{E9B218EE-59A5-4627-8123-AFE611B9FA9B}"/>
            </a:ext>
          </a:extLst>
        </xdr:cNvPr>
        <xdr:cNvSpPr/>
      </xdr:nvSpPr>
      <xdr:spPr>
        <a:xfrm rot="822639">
          <a:off x="1042844" y="1740072"/>
          <a:ext cx="1265751" cy="939594"/>
        </a:xfrm>
        <a:prstGeom prst="blockArc">
          <a:avLst>
            <a:gd name="adj1" fmla="val 16075585"/>
            <a:gd name="adj2" fmla="val 0"/>
            <a:gd name="adj3" fmla="val 25000"/>
          </a:avLst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436417</xdr:colOff>
      <xdr:row>8</xdr:row>
      <xdr:rowOff>168266</xdr:rowOff>
    </xdr:from>
    <xdr:to>
      <xdr:col>2</xdr:col>
      <xdr:colOff>473493</xdr:colOff>
      <xdr:row>10</xdr:row>
      <xdr:rowOff>42804</xdr:rowOff>
    </xdr:to>
    <xdr:sp macro="" textlink="">
      <xdr:nvSpPr>
        <xdr:cNvPr id="776" name="正方形/長方形 49">
          <a:extLst>
            <a:ext uri="{FF2B5EF4-FFF2-40B4-BE49-F238E27FC236}">
              <a16:creationId xmlns:a16="http://schemas.microsoft.com/office/drawing/2014/main" id="{EC935158-A85C-46C4-B8B4-C7F46CEFD5DC}"/>
            </a:ext>
          </a:extLst>
        </xdr:cNvPr>
        <xdr:cNvSpPr/>
      </xdr:nvSpPr>
      <xdr:spPr>
        <a:xfrm rot="16522517">
          <a:off x="1374936" y="1477647"/>
          <a:ext cx="217438" cy="722876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314505</xdr:colOff>
      <xdr:row>7</xdr:row>
      <xdr:rowOff>7576</xdr:rowOff>
    </xdr:from>
    <xdr:to>
      <xdr:col>1</xdr:col>
      <xdr:colOff>493205</xdr:colOff>
      <xdr:row>38</xdr:row>
      <xdr:rowOff>0</xdr:rowOff>
    </xdr:to>
    <xdr:sp macro="" textlink="">
      <xdr:nvSpPr>
        <xdr:cNvPr id="777" name="正方形/長方形 50">
          <a:extLst>
            <a:ext uri="{FF2B5EF4-FFF2-40B4-BE49-F238E27FC236}">
              <a16:creationId xmlns:a16="http://schemas.microsoft.com/office/drawing/2014/main" id="{D53CA46C-D2F2-4244-813F-A30872B2B4C5}"/>
            </a:ext>
          </a:extLst>
        </xdr:cNvPr>
        <xdr:cNvSpPr/>
      </xdr:nvSpPr>
      <xdr:spPr>
        <a:xfrm>
          <a:off x="314505" y="1398226"/>
          <a:ext cx="864500" cy="5307374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351853</xdr:colOff>
      <xdr:row>33</xdr:row>
      <xdr:rowOff>105310</xdr:rowOff>
    </xdr:from>
    <xdr:to>
      <xdr:col>5</xdr:col>
      <xdr:colOff>612064</xdr:colOff>
      <xdr:row>38</xdr:row>
      <xdr:rowOff>165458</xdr:rowOff>
    </xdr:to>
    <xdr:sp macro="" textlink="">
      <xdr:nvSpPr>
        <xdr:cNvPr id="778" name="アーチ 777">
          <a:extLst>
            <a:ext uri="{FF2B5EF4-FFF2-40B4-BE49-F238E27FC236}">
              <a16:creationId xmlns:a16="http://schemas.microsoft.com/office/drawing/2014/main" id="{0082532F-4BC0-4C69-914E-39CA872FE688}"/>
            </a:ext>
          </a:extLst>
        </xdr:cNvPr>
        <xdr:cNvSpPr/>
      </xdr:nvSpPr>
      <xdr:spPr>
        <a:xfrm rot="11123582">
          <a:off x="351853" y="5953660"/>
          <a:ext cx="3689211" cy="917398"/>
        </a:xfrm>
        <a:prstGeom prst="blockArc">
          <a:avLst>
            <a:gd name="adj1" fmla="val 16855120"/>
            <a:gd name="adj2" fmla="val 0"/>
            <a:gd name="adj3" fmla="val 25000"/>
          </a:avLst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566988</xdr:colOff>
      <xdr:row>32</xdr:row>
      <xdr:rowOff>35180</xdr:rowOff>
    </xdr:from>
    <xdr:to>
      <xdr:col>5</xdr:col>
      <xdr:colOff>405407</xdr:colOff>
      <xdr:row>38</xdr:row>
      <xdr:rowOff>43055</xdr:rowOff>
    </xdr:to>
    <xdr:sp macro="" textlink="">
      <xdr:nvSpPr>
        <xdr:cNvPr id="779" name="アーチ 778">
          <a:extLst>
            <a:ext uri="{FF2B5EF4-FFF2-40B4-BE49-F238E27FC236}">
              <a16:creationId xmlns:a16="http://schemas.microsoft.com/office/drawing/2014/main" id="{F874D54E-A044-4942-A663-188A2CAC8ADC}"/>
            </a:ext>
          </a:extLst>
        </xdr:cNvPr>
        <xdr:cNvSpPr>
          <a:spLocks noChangeAspect="1"/>
        </xdr:cNvSpPr>
      </xdr:nvSpPr>
      <xdr:spPr>
        <a:xfrm rot="11295809">
          <a:off x="566988" y="5712080"/>
          <a:ext cx="3267419" cy="1036575"/>
        </a:xfrm>
        <a:prstGeom prst="blockArc">
          <a:avLst>
            <a:gd name="adj1" fmla="val 16943560"/>
            <a:gd name="adj2" fmla="val 0"/>
            <a:gd name="adj3" fmla="val 25000"/>
          </a:avLst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363246</xdr:colOff>
      <xdr:row>10</xdr:row>
      <xdr:rowOff>95849</xdr:rowOff>
    </xdr:from>
    <xdr:to>
      <xdr:col>14</xdr:col>
      <xdr:colOff>670945</xdr:colOff>
      <xdr:row>35</xdr:row>
      <xdr:rowOff>80873</xdr:rowOff>
    </xdr:to>
    <xdr:sp macro="" textlink="">
      <xdr:nvSpPr>
        <xdr:cNvPr id="780" name="正方形/長方形 53">
          <a:extLst>
            <a:ext uri="{FF2B5EF4-FFF2-40B4-BE49-F238E27FC236}">
              <a16:creationId xmlns:a16="http://schemas.microsoft.com/office/drawing/2014/main" id="{B6E04520-CB2E-4B29-B572-BFD150E88DBE}"/>
            </a:ext>
          </a:extLst>
        </xdr:cNvPr>
        <xdr:cNvSpPr/>
      </xdr:nvSpPr>
      <xdr:spPr>
        <a:xfrm>
          <a:off x="9278646" y="2000849"/>
          <a:ext cx="993499" cy="4271274"/>
        </a:xfrm>
        <a:prstGeom prst="rect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356750</xdr:colOff>
      <xdr:row>11</xdr:row>
      <xdr:rowOff>152760</xdr:rowOff>
    </xdr:from>
    <xdr:to>
      <xdr:col>1</xdr:col>
      <xdr:colOff>404362</xdr:colOff>
      <xdr:row>29</xdr:row>
      <xdr:rowOff>7582</xdr:rowOff>
    </xdr:to>
    <xdr:sp macro="" textlink="">
      <xdr:nvSpPr>
        <xdr:cNvPr id="781" name="テキスト ボックス 54">
          <a:extLst>
            <a:ext uri="{FF2B5EF4-FFF2-40B4-BE49-F238E27FC236}">
              <a16:creationId xmlns:a16="http://schemas.microsoft.com/office/drawing/2014/main" id="{819E6CA6-0A5A-4886-AE71-B2F463AF65A2}"/>
            </a:ext>
          </a:extLst>
        </xdr:cNvPr>
        <xdr:cNvSpPr txBox="1"/>
      </xdr:nvSpPr>
      <xdr:spPr>
        <a:xfrm>
          <a:off x="356750" y="2229210"/>
          <a:ext cx="733412" cy="294092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ja-JP" altLang="en-US" sz="1400">
              <a:latin typeface="+mj-ea"/>
              <a:ea typeface="+mj-ea"/>
            </a:rPr>
            <a:t>　北側駐車場</a:t>
          </a:r>
          <a:endParaRPr kumimoji="1" lang="en-US" altLang="ja-JP" sz="1400">
            <a:latin typeface="+mj-ea"/>
            <a:ea typeface="+mj-ea"/>
          </a:endParaRPr>
        </a:p>
        <a:p>
          <a:pPr algn="ctr"/>
          <a:r>
            <a:rPr kumimoji="1" lang="ja-JP" altLang="en-US" sz="1400">
              <a:latin typeface="+mj-ea"/>
              <a:ea typeface="+mj-ea"/>
            </a:rPr>
            <a:t>　選手・保護者駐車場</a:t>
          </a:r>
          <a:endParaRPr kumimoji="1" lang="ja-JP" altLang="en-US" sz="1600">
            <a:latin typeface="+mj-ea"/>
            <a:ea typeface="+mj-ea"/>
          </a:endParaRPr>
        </a:p>
      </xdr:txBody>
    </xdr:sp>
    <xdr:clientData/>
  </xdr:twoCellAnchor>
  <xdr:twoCellAnchor>
    <xdr:from>
      <xdr:col>13</xdr:col>
      <xdr:colOff>478699</xdr:colOff>
      <xdr:row>11</xdr:row>
      <xdr:rowOff>143774</xdr:rowOff>
    </xdr:from>
    <xdr:to>
      <xdr:col>14</xdr:col>
      <xdr:colOff>579722</xdr:colOff>
      <xdr:row>29</xdr:row>
      <xdr:rowOff>1</xdr:rowOff>
    </xdr:to>
    <xdr:sp macro="" textlink="">
      <xdr:nvSpPr>
        <xdr:cNvPr id="782" name="テキスト ボックス 55">
          <a:extLst>
            <a:ext uri="{FF2B5EF4-FFF2-40B4-BE49-F238E27FC236}">
              <a16:creationId xmlns:a16="http://schemas.microsoft.com/office/drawing/2014/main" id="{4431FBA6-B8FD-4D2F-A6D6-A423078E4EC6}"/>
            </a:ext>
          </a:extLst>
        </xdr:cNvPr>
        <xdr:cNvSpPr txBox="1"/>
      </xdr:nvSpPr>
      <xdr:spPr>
        <a:xfrm>
          <a:off x="9394099" y="2220224"/>
          <a:ext cx="786823" cy="294232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>
          <a:defPPr>
            <a:defRPr lang="ja-JP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ja-JP" altLang="en-US" sz="1400">
              <a:latin typeface="+mj-ea"/>
              <a:ea typeface="+mj-ea"/>
            </a:rPr>
            <a:t>　南側駐車場</a:t>
          </a:r>
          <a:endParaRPr kumimoji="1" lang="en-US" altLang="ja-JP" sz="1400">
            <a:latin typeface="+mj-ea"/>
            <a:ea typeface="+mj-ea"/>
          </a:endParaRPr>
        </a:p>
        <a:p>
          <a:pPr algn="ctr"/>
          <a:r>
            <a:rPr kumimoji="1" lang="ja-JP" altLang="en-US" sz="1400">
              <a:latin typeface="+mj-ea"/>
              <a:ea typeface="+mj-ea"/>
            </a:rPr>
            <a:t>役員・審判員駐車場</a:t>
          </a:r>
        </a:p>
      </xdr:txBody>
    </xdr:sp>
    <xdr:clientData/>
  </xdr:twoCellAnchor>
  <xdr:twoCellAnchor>
    <xdr:from>
      <xdr:col>3</xdr:col>
      <xdr:colOff>117171</xdr:colOff>
      <xdr:row>37</xdr:row>
      <xdr:rowOff>58382</xdr:rowOff>
    </xdr:from>
    <xdr:to>
      <xdr:col>3</xdr:col>
      <xdr:colOff>490628</xdr:colOff>
      <xdr:row>38</xdr:row>
      <xdr:rowOff>14954</xdr:rowOff>
    </xdr:to>
    <xdr:sp macro="" textlink="">
      <xdr:nvSpPr>
        <xdr:cNvPr id="783" name="矢印: 左右 594">
          <a:extLst>
            <a:ext uri="{FF2B5EF4-FFF2-40B4-BE49-F238E27FC236}">
              <a16:creationId xmlns:a16="http://schemas.microsoft.com/office/drawing/2014/main" id="{C3F39E62-23B9-493F-B776-5F045025A358}"/>
            </a:ext>
          </a:extLst>
        </xdr:cNvPr>
        <xdr:cNvSpPr/>
      </xdr:nvSpPr>
      <xdr:spPr>
        <a:xfrm>
          <a:off x="2174571" y="6592532"/>
          <a:ext cx="373457" cy="128022"/>
        </a:xfrm>
        <a:prstGeom prst="leftRightArrow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506062</xdr:colOff>
      <xdr:row>24</xdr:row>
      <xdr:rowOff>93332</xdr:rowOff>
    </xdr:from>
    <xdr:to>
      <xdr:col>2</xdr:col>
      <xdr:colOff>628465</xdr:colOff>
      <xdr:row>25</xdr:row>
      <xdr:rowOff>138601</xdr:rowOff>
    </xdr:to>
    <xdr:grpSp>
      <xdr:nvGrpSpPr>
        <xdr:cNvPr id="784" name="グループ化 783">
          <a:extLst>
            <a:ext uri="{FF2B5EF4-FFF2-40B4-BE49-F238E27FC236}">
              <a16:creationId xmlns:a16="http://schemas.microsoft.com/office/drawing/2014/main" id="{CA4DF48C-3085-44D1-A67C-C4BB06B98AAF}"/>
            </a:ext>
          </a:extLst>
        </xdr:cNvPr>
        <xdr:cNvGrpSpPr/>
      </xdr:nvGrpSpPr>
      <xdr:grpSpPr>
        <a:xfrm>
          <a:off x="2315812" y="5578145"/>
          <a:ext cx="122403" cy="267519"/>
          <a:chOff x="1424230" y="3601210"/>
          <a:chExt cx="127835" cy="657403"/>
        </a:xfrm>
      </xdr:grpSpPr>
      <xdr:cxnSp macro="">
        <xdr:nvCxnSpPr>
          <xdr:cNvPr id="785" name="直線コネクタ 784">
            <a:extLst>
              <a:ext uri="{FF2B5EF4-FFF2-40B4-BE49-F238E27FC236}">
                <a16:creationId xmlns:a16="http://schemas.microsoft.com/office/drawing/2014/main" id="{55AAF1E0-A076-8893-23B1-EB332B54D77F}"/>
              </a:ext>
            </a:extLst>
          </xdr:cNvPr>
          <xdr:cNvCxnSpPr/>
        </xdr:nvCxnSpPr>
        <xdr:spPr>
          <a:xfrm>
            <a:off x="1424230" y="3601210"/>
            <a:ext cx="0" cy="65438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86" name="直線コネクタ 785">
            <a:extLst>
              <a:ext uri="{FF2B5EF4-FFF2-40B4-BE49-F238E27FC236}">
                <a16:creationId xmlns:a16="http://schemas.microsoft.com/office/drawing/2014/main" id="{F222A8A4-C80F-1E3A-3990-41C6AC1CE368}"/>
              </a:ext>
            </a:extLst>
          </xdr:cNvPr>
          <xdr:cNvCxnSpPr/>
        </xdr:nvCxnSpPr>
        <xdr:spPr>
          <a:xfrm>
            <a:off x="1465347" y="3601210"/>
            <a:ext cx="0" cy="65438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87" name="直線コネクタ 786">
            <a:extLst>
              <a:ext uri="{FF2B5EF4-FFF2-40B4-BE49-F238E27FC236}">
                <a16:creationId xmlns:a16="http://schemas.microsoft.com/office/drawing/2014/main" id="{AE84CB72-E984-71BA-B268-F56BA1CB0948}"/>
              </a:ext>
            </a:extLst>
          </xdr:cNvPr>
          <xdr:cNvCxnSpPr/>
        </xdr:nvCxnSpPr>
        <xdr:spPr>
          <a:xfrm>
            <a:off x="1509779" y="3601210"/>
            <a:ext cx="0" cy="65438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88" name="直線コネクタ 787">
            <a:extLst>
              <a:ext uri="{FF2B5EF4-FFF2-40B4-BE49-F238E27FC236}">
                <a16:creationId xmlns:a16="http://schemas.microsoft.com/office/drawing/2014/main" id="{946B625C-F4DA-E36D-A405-DE40A1093AF0}"/>
              </a:ext>
            </a:extLst>
          </xdr:cNvPr>
          <xdr:cNvCxnSpPr/>
        </xdr:nvCxnSpPr>
        <xdr:spPr>
          <a:xfrm>
            <a:off x="1552065" y="3604224"/>
            <a:ext cx="0" cy="654389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14</xdr:col>
      <xdr:colOff>205828</xdr:colOff>
      <xdr:row>36</xdr:row>
      <xdr:rowOff>134789</xdr:rowOff>
    </xdr:from>
    <xdr:to>
      <xdr:col>14</xdr:col>
      <xdr:colOff>251547</xdr:colOff>
      <xdr:row>43</xdr:row>
      <xdr:rowOff>107726</xdr:rowOff>
    </xdr:to>
    <xdr:sp macro="" textlink="">
      <xdr:nvSpPr>
        <xdr:cNvPr id="789" name="正方形/長方形 481">
          <a:extLst>
            <a:ext uri="{FF2B5EF4-FFF2-40B4-BE49-F238E27FC236}">
              <a16:creationId xmlns:a16="http://schemas.microsoft.com/office/drawing/2014/main" id="{23F1CAB0-2FA2-4ADD-9E01-463AE674E262}"/>
            </a:ext>
          </a:extLst>
        </xdr:cNvPr>
        <xdr:cNvSpPr/>
      </xdr:nvSpPr>
      <xdr:spPr>
        <a:xfrm rot="5400000" flipV="1">
          <a:off x="9243344" y="7061173"/>
          <a:ext cx="1173087" cy="45719"/>
        </a:xfrm>
        <a:prstGeom prst="rect">
          <a:avLst/>
        </a:prstGeom>
        <a:solidFill>
          <a:schemeClr val="accent6">
            <a:lumMod val="50000"/>
          </a:schemeClr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>
          <a:defPPr>
            <a:defRPr lang="ja-JP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kumimoji="1" lang="en-US" altLang="ja-JP" sz="1100"/>
            <a:t>0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77598-4AEC-47A3-B12D-7748061D1668}">
  <sheetPr>
    <pageSetUpPr fitToPage="1"/>
  </sheetPr>
  <dimension ref="A1:J11"/>
  <sheetViews>
    <sheetView showGridLines="0" zoomScaleNormal="100" workbookViewId="0">
      <selection activeCell="A2" sqref="A2"/>
    </sheetView>
  </sheetViews>
  <sheetFormatPr defaultRowHeight="17.649999999999999" x14ac:dyDescent="0.7"/>
  <sheetData>
    <row r="1" spans="1:10" ht="63.6" customHeight="1" x14ac:dyDescent="0.7">
      <c r="A1" s="235" t="s">
        <v>93</v>
      </c>
      <c r="B1" s="235"/>
      <c r="C1" s="235"/>
      <c r="D1" s="235"/>
      <c r="E1" s="235"/>
      <c r="F1" s="235"/>
      <c r="G1" s="235"/>
      <c r="H1" s="235"/>
      <c r="I1" s="235"/>
      <c r="J1" s="75"/>
    </row>
    <row r="3" spans="1:10" x14ac:dyDescent="0.7">
      <c r="A3" s="76" t="s">
        <v>0</v>
      </c>
      <c r="F3" s="76" t="s">
        <v>1</v>
      </c>
    </row>
    <row r="11" spans="1:10" x14ac:dyDescent="0.7">
      <c r="A11" s="76" t="s">
        <v>2</v>
      </c>
      <c r="F11" s="76" t="s">
        <v>3</v>
      </c>
    </row>
  </sheetData>
  <mergeCells count="1">
    <mergeCell ref="A1:I1"/>
  </mergeCells>
  <phoneticPr fontId="2"/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3E952-5C8D-4D32-9822-6BA3898AC11E}">
  <dimension ref="A1:M42"/>
  <sheetViews>
    <sheetView showGridLines="0" view="pageBreakPreview" zoomScale="90" zoomScaleNormal="100" zoomScaleSheetLayoutView="90" workbookViewId="0">
      <selection activeCell="A4" sqref="A4"/>
    </sheetView>
  </sheetViews>
  <sheetFormatPr defaultColWidth="8.625" defaultRowHeight="12.75" x14ac:dyDescent="0.25"/>
  <cols>
    <col min="1" max="1" width="3" style="1" customWidth="1"/>
    <col min="2" max="2" width="8.625" style="1"/>
    <col min="3" max="3" width="10.625" style="1" customWidth="1"/>
    <col min="4" max="4" width="8.625" style="1"/>
    <col min="5" max="7" width="3.625" style="1" customWidth="1"/>
    <col min="8" max="9" width="8.625" style="1"/>
    <col min="10" max="12" width="3.625" style="1" customWidth="1"/>
    <col min="13" max="16384" width="8.625" style="1"/>
  </cols>
  <sheetData>
    <row r="1" spans="1:13" ht="16.149999999999999" x14ac:dyDescent="0.3">
      <c r="A1" s="13" t="s">
        <v>94</v>
      </c>
    </row>
    <row r="3" spans="1:13" x14ac:dyDescent="0.25">
      <c r="B3" s="1" t="s">
        <v>53</v>
      </c>
      <c r="C3" s="1" t="s">
        <v>95</v>
      </c>
    </row>
    <row r="5" spans="1:13" ht="18.75" customHeight="1" thickBot="1" x14ac:dyDescent="0.3">
      <c r="B5" s="1" t="s">
        <v>4</v>
      </c>
      <c r="D5" s="1" t="s">
        <v>73</v>
      </c>
    </row>
    <row r="6" spans="1:13" ht="18.75" customHeight="1" thickBot="1" x14ac:dyDescent="0.3">
      <c r="A6" s="15"/>
      <c r="B6" s="16"/>
      <c r="C6" s="17" t="s">
        <v>5</v>
      </c>
      <c r="D6" s="33" t="s">
        <v>109</v>
      </c>
      <c r="E6" s="151"/>
      <c r="F6" s="34"/>
      <c r="G6" s="36"/>
      <c r="H6" s="35"/>
      <c r="I6" s="36" t="s">
        <v>110</v>
      </c>
      <c r="J6" s="36"/>
      <c r="K6" s="34"/>
      <c r="L6" s="154"/>
      <c r="M6" s="37"/>
    </row>
    <row r="7" spans="1:13" ht="18.75" customHeight="1" thickTop="1" x14ac:dyDescent="0.25">
      <c r="A7" s="14"/>
      <c r="B7" s="12" t="s">
        <v>137</v>
      </c>
      <c r="C7" s="19" t="s">
        <v>6</v>
      </c>
      <c r="D7" s="20"/>
      <c r="E7" s="155"/>
      <c r="F7" s="156"/>
      <c r="G7" s="157"/>
      <c r="H7" s="21"/>
      <c r="I7" s="22"/>
      <c r="J7" s="155"/>
      <c r="K7" s="156"/>
      <c r="L7" s="156"/>
      <c r="M7" s="21"/>
    </row>
    <row r="8" spans="1:13" ht="18.75" customHeight="1" x14ac:dyDescent="0.25">
      <c r="A8" s="3"/>
      <c r="B8" s="2" t="s">
        <v>136</v>
      </c>
      <c r="C8" s="23" t="s">
        <v>7</v>
      </c>
      <c r="D8" s="24"/>
      <c r="E8" s="152"/>
      <c r="F8" s="158"/>
      <c r="G8" s="18"/>
      <c r="H8" s="25"/>
      <c r="I8" s="18"/>
      <c r="J8" s="152"/>
      <c r="K8" s="158"/>
      <c r="L8" s="158"/>
      <c r="M8" s="25"/>
    </row>
    <row r="9" spans="1:13" ht="18.75" customHeight="1" thickBot="1" x14ac:dyDescent="0.3">
      <c r="A9" s="4"/>
      <c r="B9" s="44" t="s">
        <v>135</v>
      </c>
      <c r="C9" s="26" t="s">
        <v>8</v>
      </c>
      <c r="D9" s="27"/>
      <c r="E9" s="153"/>
      <c r="F9" s="159"/>
      <c r="G9" s="29"/>
      <c r="H9" s="28"/>
      <c r="I9" s="29"/>
      <c r="J9" s="153"/>
      <c r="K9" s="159"/>
      <c r="L9" s="159"/>
      <c r="M9" s="28"/>
    </row>
    <row r="10" spans="1:13" ht="21" customHeight="1" x14ac:dyDescent="0.25">
      <c r="A10" s="5" t="s">
        <v>9</v>
      </c>
      <c r="B10" s="6" t="s">
        <v>121</v>
      </c>
      <c r="C10" s="30" t="s">
        <v>10</v>
      </c>
      <c r="D10" s="45" t="s">
        <v>62</v>
      </c>
      <c r="E10" s="165">
        <v>5</v>
      </c>
      <c r="F10" s="166" t="s">
        <v>61</v>
      </c>
      <c r="G10" s="176">
        <v>0</v>
      </c>
      <c r="H10" s="46" t="s">
        <v>96</v>
      </c>
      <c r="I10" s="65" t="s">
        <v>69</v>
      </c>
      <c r="J10" s="165">
        <v>0</v>
      </c>
      <c r="K10" s="166" t="s">
        <v>61</v>
      </c>
      <c r="L10" s="166">
        <v>2</v>
      </c>
      <c r="M10" s="66" t="s">
        <v>67</v>
      </c>
    </row>
    <row r="11" spans="1:13" ht="21" customHeight="1" x14ac:dyDescent="0.25">
      <c r="A11" s="7" t="s">
        <v>11</v>
      </c>
      <c r="B11" s="8" t="s">
        <v>122</v>
      </c>
      <c r="C11" s="31" t="s">
        <v>12</v>
      </c>
      <c r="D11" s="67" t="s">
        <v>66</v>
      </c>
      <c r="E11" s="167">
        <v>0</v>
      </c>
      <c r="F11" s="168" t="s">
        <v>61</v>
      </c>
      <c r="G11" s="177">
        <v>4</v>
      </c>
      <c r="H11" s="68" t="s">
        <v>70</v>
      </c>
      <c r="I11" s="55" t="s">
        <v>144</v>
      </c>
      <c r="J11" s="167">
        <v>0</v>
      </c>
      <c r="K11" s="168" t="s">
        <v>61</v>
      </c>
      <c r="L11" s="168">
        <v>1</v>
      </c>
      <c r="M11" s="54" t="s">
        <v>65</v>
      </c>
    </row>
    <row r="12" spans="1:13" ht="21" customHeight="1" x14ac:dyDescent="0.25">
      <c r="A12" s="7" t="s">
        <v>13</v>
      </c>
      <c r="B12" s="9" t="s">
        <v>123</v>
      </c>
      <c r="C12" s="31" t="s">
        <v>12</v>
      </c>
      <c r="D12" s="47" t="s">
        <v>97</v>
      </c>
      <c r="E12" s="167">
        <v>1</v>
      </c>
      <c r="F12" s="168" t="s">
        <v>61</v>
      </c>
      <c r="G12" s="177">
        <v>2</v>
      </c>
      <c r="H12" s="48" t="s">
        <v>98</v>
      </c>
      <c r="I12" s="49" t="s">
        <v>69</v>
      </c>
      <c r="J12" s="167">
        <v>0</v>
      </c>
      <c r="K12" s="168" t="s">
        <v>61</v>
      </c>
      <c r="L12" s="168">
        <v>1</v>
      </c>
      <c r="M12" s="50" t="s">
        <v>63</v>
      </c>
    </row>
    <row r="13" spans="1:13" ht="21" customHeight="1" x14ac:dyDescent="0.25">
      <c r="A13" s="7" t="s">
        <v>14</v>
      </c>
      <c r="B13" s="9" t="s">
        <v>124</v>
      </c>
      <c r="C13" s="31" t="s">
        <v>12</v>
      </c>
      <c r="D13" s="67" t="s">
        <v>66</v>
      </c>
      <c r="E13" s="167">
        <v>0</v>
      </c>
      <c r="F13" s="168" t="s">
        <v>61</v>
      </c>
      <c r="G13" s="177">
        <v>10</v>
      </c>
      <c r="H13" s="68" t="s">
        <v>72</v>
      </c>
      <c r="I13" s="55" t="s">
        <v>99</v>
      </c>
      <c r="J13" s="167">
        <v>0</v>
      </c>
      <c r="K13" s="168" t="s">
        <v>61</v>
      </c>
      <c r="L13" s="168">
        <v>8</v>
      </c>
      <c r="M13" s="54" t="s">
        <v>100</v>
      </c>
    </row>
    <row r="14" spans="1:13" ht="21" customHeight="1" x14ac:dyDescent="0.25">
      <c r="A14" s="7" t="s">
        <v>15</v>
      </c>
      <c r="B14" s="52" t="s">
        <v>125</v>
      </c>
      <c r="C14" s="31" t="s">
        <v>12</v>
      </c>
      <c r="D14" s="47" t="s">
        <v>62</v>
      </c>
      <c r="E14" s="167">
        <v>1</v>
      </c>
      <c r="F14" s="168" t="s">
        <v>61</v>
      </c>
      <c r="G14" s="177">
        <v>1</v>
      </c>
      <c r="H14" s="48" t="s">
        <v>71</v>
      </c>
      <c r="I14" s="49" t="s">
        <v>67</v>
      </c>
      <c r="J14" s="167">
        <v>3</v>
      </c>
      <c r="K14" s="168" t="s">
        <v>61</v>
      </c>
      <c r="L14" s="168">
        <v>0</v>
      </c>
      <c r="M14" s="50" t="s">
        <v>63</v>
      </c>
    </row>
    <row r="15" spans="1:13" ht="21" customHeight="1" x14ac:dyDescent="0.25">
      <c r="A15" s="7" t="s">
        <v>16</v>
      </c>
      <c r="B15" s="9" t="s">
        <v>126</v>
      </c>
      <c r="C15" s="31" t="s">
        <v>12</v>
      </c>
      <c r="D15" s="67" t="s">
        <v>70</v>
      </c>
      <c r="E15" s="167">
        <v>0</v>
      </c>
      <c r="F15" s="164" t="s">
        <v>61</v>
      </c>
      <c r="G15" s="178">
        <v>0</v>
      </c>
      <c r="H15" s="68" t="s">
        <v>72</v>
      </c>
      <c r="I15" s="55" t="s">
        <v>65</v>
      </c>
      <c r="J15" s="167">
        <v>1</v>
      </c>
      <c r="K15" s="164" t="s">
        <v>61</v>
      </c>
      <c r="L15" s="164">
        <v>1</v>
      </c>
      <c r="M15" s="54" t="s">
        <v>100</v>
      </c>
    </row>
    <row r="16" spans="1:13" ht="21" customHeight="1" x14ac:dyDescent="0.25">
      <c r="A16" s="7" t="s">
        <v>17</v>
      </c>
      <c r="B16" s="9" t="s">
        <v>127</v>
      </c>
      <c r="C16" s="31" t="s">
        <v>12</v>
      </c>
      <c r="D16" s="47" t="s">
        <v>96</v>
      </c>
      <c r="E16" s="167">
        <v>0</v>
      </c>
      <c r="F16" s="168" t="s">
        <v>61</v>
      </c>
      <c r="G16" s="177">
        <v>4</v>
      </c>
      <c r="H16" s="48" t="s">
        <v>98</v>
      </c>
      <c r="I16" s="55"/>
      <c r="J16" s="167"/>
      <c r="K16" s="168"/>
      <c r="L16" s="168"/>
      <c r="M16" s="54"/>
    </row>
    <row r="17" spans="1:13" ht="21" customHeight="1" x14ac:dyDescent="0.25">
      <c r="A17" s="7"/>
      <c r="B17" s="9"/>
      <c r="C17" s="32"/>
      <c r="D17" s="53"/>
      <c r="E17" s="167"/>
      <c r="F17" s="168"/>
      <c r="G17" s="177"/>
      <c r="H17" s="54"/>
      <c r="I17" s="55"/>
      <c r="J17" s="167"/>
      <c r="K17" s="169"/>
      <c r="L17" s="169"/>
      <c r="M17" s="54"/>
    </row>
    <row r="18" spans="1:13" ht="21" customHeight="1" x14ac:dyDescent="0.25">
      <c r="A18" s="7" t="s">
        <v>104</v>
      </c>
      <c r="B18" s="9" t="s">
        <v>128</v>
      </c>
      <c r="C18" s="31" t="s">
        <v>101</v>
      </c>
      <c r="D18" s="53" t="s">
        <v>138</v>
      </c>
      <c r="E18" s="167">
        <v>0</v>
      </c>
      <c r="F18" s="168" t="s">
        <v>61</v>
      </c>
      <c r="G18" s="177">
        <v>0</v>
      </c>
      <c r="H18" s="54" t="s">
        <v>140</v>
      </c>
      <c r="I18" s="55" t="s">
        <v>141</v>
      </c>
      <c r="J18" s="167">
        <v>2</v>
      </c>
      <c r="K18" s="168" t="s">
        <v>61</v>
      </c>
      <c r="L18" s="168">
        <v>4</v>
      </c>
      <c r="M18" s="54" t="s">
        <v>142</v>
      </c>
    </row>
    <row r="19" spans="1:13" ht="21" customHeight="1" x14ac:dyDescent="0.25">
      <c r="A19" s="7" t="s">
        <v>105</v>
      </c>
      <c r="B19" s="11" t="s">
        <v>129</v>
      </c>
      <c r="C19" s="31" t="s">
        <v>102</v>
      </c>
      <c r="D19" s="53" t="s">
        <v>139</v>
      </c>
      <c r="E19" s="167">
        <v>0</v>
      </c>
      <c r="F19" s="168" t="s">
        <v>61</v>
      </c>
      <c r="G19" s="177">
        <v>3</v>
      </c>
      <c r="H19" s="54" t="s">
        <v>63</v>
      </c>
      <c r="I19" s="55" t="s">
        <v>143</v>
      </c>
      <c r="J19" s="167">
        <v>3</v>
      </c>
      <c r="K19" s="164" t="s">
        <v>61</v>
      </c>
      <c r="L19" s="164">
        <v>1</v>
      </c>
      <c r="M19" s="54" t="s">
        <v>65</v>
      </c>
    </row>
    <row r="20" spans="1:13" ht="21" customHeight="1" x14ac:dyDescent="0.25">
      <c r="A20" s="10" t="s">
        <v>18</v>
      </c>
      <c r="B20" s="9" t="s">
        <v>130</v>
      </c>
      <c r="C20" s="31" t="s">
        <v>101</v>
      </c>
      <c r="D20" s="53" t="s">
        <v>138</v>
      </c>
      <c r="E20" s="167">
        <v>4</v>
      </c>
      <c r="F20" s="164" t="s">
        <v>61</v>
      </c>
      <c r="G20" s="178">
        <v>0</v>
      </c>
      <c r="H20" s="54" t="s">
        <v>145</v>
      </c>
      <c r="I20" s="55" t="s">
        <v>140</v>
      </c>
      <c r="J20" s="167">
        <v>3</v>
      </c>
      <c r="K20" s="168" t="s">
        <v>61</v>
      </c>
      <c r="L20" s="168">
        <v>0</v>
      </c>
      <c r="M20" s="54" t="s">
        <v>141</v>
      </c>
    </row>
    <row r="21" spans="1:13" ht="21" customHeight="1" x14ac:dyDescent="0.25">
      <c r="A21" s="7" t="s">
        <v>106</v>
      </c>
      <c r="B21" s="8" t="s">
        <v>131</v>
      </c>
      <c r="C21" s="31" t="s">
        <v>102</v>
      </c>
      <c r="D21" s="56" t="str">
        <f>H19</f>
        <v>FC.リーベル</v>
      </c>
      <c r="E21" s="170">
        <v>2</v>
      </c>
      <c r="F21" s="171" t="s">
        <v>61</v>
      </c>
      <c r="G21" s="179">
        <v>1</v>
      </c>
      <c r="H21" s="57" t="str">
        <f>I19</f>
        <v>三佐SSS</v>
      </c>
      <c r="I21" s="58" t="str">
        <f>D19</f>
        <v>田尻SSS</v>
      </c>
      <c r="J21" s="170">
        <v>2</v>
      </c>
      <c r="K21" s="171" t="s">
        <v>61</v>
      </c>
      <c r="L21" s="171">
        <v>1</v>
      </c>
      <c r="M21" s="57" t="str">
        <f>M19</f>
        <v>カティオーラPramo</v>
      </c>
    </row>
    <row r="22" spans="1:13" ht="21" customHeight="1" x14ac:dyDescent="0.25">
      <c r="A22" s="10" t="s">
        <v>107</v>
      </c>
      <c r="B22" s="9" t="s">
        <v>132</v>
      </c>
      <c r="C22" s="31" t="s">
        <v>103</v>
      </c>
      <c r="D22" s="56" t="s">
        <v>146</v>
      </c>
      <c r="E22" s="170">
        <v>1</v>
      </c>
      <c r="F22" s="171" t="s">
        <v>61</v>
      </c>
      <c r="G22" s="179">
        <v>4</v>
      </c>
      <c r="H22" s="57" t="s">
        <v>147</v>
      </c>
      <c r="I22" s="58" t="s">
        <v>148</v>
      </c>
      <c r="J22" s="170">
        <v>3</v>
      </c>
      <c r="K22" s="164" t="s">
        <v>61</v>
      </c>
      <c r="L22" s="172">
        <v>4</v>
      </c>
      <c r="M22" s="57" t="s">
        <v>149</v>
      </c>
    </row>
    <row r="23" spans="1:13" ht="21" customHeight="1" x14ac:dyDescent="0.25">
      <c r="A23" s="43" t="s">
        <v>108</v>
      </c>
      <c r="B23" s="39" t="s">
        <v>133</v>
      </c>
      <c r="C23" s="31" t="s">
        <v>101</v>
      </c>
      <c r="D23" s="56" t="s">
        <v>142</v>
      </c>
      <c r="E23" s="170">
        <v>2</v>
      </c>
      <c r="F23" s="171" t="s">
        <v>61</v>
      </c>
      <c r="G23" s="179">
        <v>1</v>
      </c>
      <c r="H23" s="57" t="s">
        <v>145</v>
      </c>
      <c r="I23" s="58"/>
      <c r="J23" s="170"/>
      <c r="K23" s="164"/>
      <c r="L23" s="172"/>
      <c r="M23" s="57"/>
    </row>
    <row r="24" spans="1:13" ht="21" customHeight="1" x14ac:dyDescent="0.25">
      <c r="A24" s="38" t="s">
        <v>54</v>
      </c>
      <c r="B24" s="39" t="s">
        <v>134</v>
      </c>
      <c r="C24" s="31" t="s">
        <v>103</v>
      </c>
      <c r="D24" s="59" t="str">
        <f>H22</f>
        <v>FC大野</v>
      </c>
      <c r="E24" s="173">
        <v>3</v>
      </c>
      <c r="F24" s="180" t="s">
        <v>61</v>
      </c>
      <c r="G24" s="181">
        <v>1</v>
      </c>
      <c r="H24" s="60" t="str">
        <f>M22</f>
        <v>四日市南SSC</v>
      </c>
      <c r="I24" s="61" t="str">
        <f>D22</f>
        <v>西部地区合同</v>
      </c>
      <c r="J24" s="173">
        <v>0</v>
      </c>
      <c r="K24" s="174" t="s">
        <v>61</v>
      </c>
      <c r="L24" s="175">
        <v>1</v>
      </c>
      <c r="M24" s="60" t="str">
        <f>I22</f>
        <v>日出SSS</v>
      </c>
    </row>
    <row r="25" spans="1:13" ht="21" customHeight="1" thickBot="1" x14ac:dyDescent="0.3">
      <c r="A25" s="40"/>
      <c r="B25" s="41"/>
      <c r="C25" s="42"/>
      <c r="D25" s="62"/>
      <c r="E25" s="160"/>
      <c r="F25" s="161"/>
      <c r="G25" s="162"/>
      <c r="H25" s="63"/>
      <c r="I25" s="64"/>
      <c r="J25" s="160"/>
      <c r="K25" s="163"/>
      <c r="L25" s="163"/>
      <c r="M25" s="63"/>
    </row>
    <row r="26" spans="1:13" x14ac:dyDescent="0.25">
      <c r="C26" s="1" t="s">
        <v>55</v>
      </c>
    </row>
    <row r="27" spans="1:13" x14ac:dyDescent="0.25">
      <c r="C27" s="1" t="s">
        <v>52</v>
      </c>
    </row>
    <row r="29" spans="1:13" ht="15" customHeight="1" x14ac:dyDescent="0.25"/>
    <row r="30" spans="1:13" ht="15" customHeight="1" x14ac:dyDescent="0.25">
      <c r="B30" s="1" t="s">
        <v>19</v>
      </c>
      <c r="D30" s="71" t="s">
        <v>91</v>
      </c>
      <c r="E30" s="71"/>
      <c r="F30" s="71"/>
      <c r="G30" s="71"/>
      <c r="H30" s="71"/>
      <c r="I30" s="71"/>
      <c r="J30" s="71"/>
      <c r="K30" s="71"/>
      <c r="L30" s="71"/>
      <c r="M30" s="71"/>
    </row>
    <row r="31" spans="1:13" ht="15" customHeight="1" x14ac:dyDescent="0.25">
      <c r="B31" s="1" t="s">
        <v>20</v>
      </c>
      <c r="D31" s="71"/>
      <c r="E31" s="71"/>
      <c r="F31" s="71"/>
      <c r="G31" s="71"/>
      <c r="H31" s="71"/>
      <c r="I31" s="71"/>
      <c r="J31" s="71"/>
      <c r="K31" s="71"/>
      <c r="L31" s="71"/>
      <c r="M31" s="71"/>
    </row>
    <row r="32" spans="1:13" ht="15" customHeight="1" x14ac:dyDescent="0.25">
      <c r="B32" s="1" t="s">
        <v>21</v>
      </c>
      <c r="D32" s="71" t="s">
        <v>113</v>
      </c>
      <c r="E32" s="71"/>
      <c r="F32" s="71"/>
      <c r="G32" s="71"/>
      <c r="H32" s="71"/>
      <c r="I32" s="71"/>
      <c r="J32" s="71"/>
      <c r="K32" s="71"/>
      <c r="L32" s="71"/>
      <c r="M32" s="71"/>
    </row>
    <row r="33" spans="2:13" ht="15" customHeight="1" x14ac:dyDescent="0.25">
      <c r="B33" s="1" t="s">
        <v>22</v>
      </c>
      <c r="D33" s="71" t="s">
        <v>111</v>
      </c>
      <c r="E33" s="71"/>
      <c r="F33" s="71"/>
      <c r="G33" s="71"/>
      <c r="H33" s="71"/>
      <c r="I33" s="71"/>
      <c r="J33" s="71"/>
      <c r="K33" s="71"/>
      <c r="L33" s="71"/>
      <c r="M33" s="71"/>
    </row>
    <row r="34" spans="2:13" ht="15" customHeight="1" x14ac:dyDescent="0.25">
      <c r="B34" s="1" t="s">
        <v>23</v>
      </c>
      <c r="D34" s="71" t="s">
        <v>90</v>
      </c>
      <c r="E34" s="71"/>
      <c r="F34" s="71"/>
      <c r="G34" s="71"/>
      <c r="H34" s="71"/>
      <c r="I34" s="71"/>
      <c r="J34" s="71"/>
      <c r="K34" s="71"/>
      <c r="L34" s="71"/>
      <c r="M34" s="71"/>
    </row>
    <row r="35" spans="2:13" ht="15" customHeight="1" x14ac:dyDescent="0.25">
      <c r="B35" s="1" t="s">
        <v>24</v>
      </c>
      <c r="D35" s="71"/>
      <c r="E35" s="71"/>
      <c r="F35" s="71"/>
      <c r="G35" s="71"/>
      <c r="H35" s="71"/>
      <c r="I35" s="71"/>
      <c r="J35" s="71"/>
      <c r="K35" s="71"/>
      <c r="L35" s="71"/>
      <c r="M35" s="71"/>
    </row>
    <row r="36" spans="2:13" ht="15" customHeight="1" x14ac:dyDescent="0.25">
      <c r="D36" s="71"/>
      <c r="E36" s="71"/>
      <c r="F36" s="71"/>
      <c r="G36" s="71"/>
      <c r="H36" s="71"/>
      <c r="I36" s="71"/>
      <c r="J36" s="71"/>
      <c r="K36" s="71"/>
      <c r="L36" s="71"/>
      <c r="M36" s="71"/>
    </row>
    <row r="37" spans="2:13" ht="15" customHeight="1" x14ac:dyDescent="0.25">
      <c r="B37" s="1" t="s">
        <v>25</v>
      </c>
      <c r="D37" s="71"/>
      <c r="E37" s="71"/>
      <c r="F37" s="71"/>
      <c r="G37" s="71"/>
      <c r="H37" s="71"/>
      <c r="I37" s="71"/>
      <c r="J37" s="71"/>
      <c r="K37" s="71"/>
      <c r="L37" s="71"/>
      <c r="M37" s="71"/>
    </row>
    <row r="38" spans="2:13" ht="15" customHeight="1" x14ac:dyDescent="0.25">
      <c r="B38" s="1" t="s">
        <v>26</v>
      </c>
      <c r="D38" s="71"/>
      <c r="E38" s="71"/>
      <c r="F38" s="71"/>
      <c r="G38" s="71"/>
      <c r="H38" s="71"/>
      <c r="I38" s="71"/>
      <c r="J38" s="71"/>
      <c r="K38" s="71"/>
      <c r="L38" s="71"/>
      <c r="M38" s="71"/>
    </row>
    <row r="39" spans="2:13" ht="15" customHeight="1" x14ac:dyDescent="0.25">
      <c r="B39" s="1" t="s">
        <v>27</v>
      </c>
      <c r="D39" s="71" t="s">
        <v>89</v>
      </c>
      <c r="E39" s="71"/>
      <c r="F39" s="71"/>
      <c r="G39" s="71"/>
      <c r="H39" s="71"/>
      <c r="I39" s="71"/>
      <c r="J39" s="71"/>
      <c r="K39" s="71"/>
      <c r="L39" s="71"/>
      <c r="M39" s="71"/>
    </row>
    <row r="40" spans="2:13" ht="15" customHeight="1" x14ac:dyDescent="0.25">
      <c r="B40" s="1" t="s">
        <v>28</v>
      </c>
      <c r="D40" s="71" t="s">
        <v>112</v>
      </c>
      <c r="E40" s="71"/>
      <c r="F40" s="71"/>
      <c r="G40" s="71"/>
      <c r="H40" s="71"/>
      <c r="I40" s="71"/>
      <c r="J40" s="71"/>
      <c r="K40" s="71"/>
      <c r="L40" s="71"/>
      <c r="M40" s="71"/>
    </row>
    <row r="41" spans="2:13" ht="15" customHeight="1" x14ac:dyDescent="0.25">
      <c r="B41" s="1" t="s">
        <v>29</v>
      </c>
      <c r="D41" s="71" t="s">
        <v>88</v>
      </c>
      <c r="E41" s="71"/>
      <c r="F41" s="71"/>
      <c r="G41" s="71"/>
      <c r="H41" s="71"/>
      <c r="I41" s="71"/>
      <c r="J41" s="71"/>
      <c r="K41" s="71"/>
      <c r="L41" s="71"/>
      <c r="M41" s="71"/>
    </row>
    <row r="42" spans="2:13" ht="15" customHeight="1" x14ac:dyDescent="0.25">
      <c r="B42" s="1" t="s">
        <v>24</v>
      </c>
      <c r="D42" s="71"/>
      <c r="E42" s="71"/>
      <c r="F42" s="71"/>
      <c r="G42" s="71"/>
      <c r="H42" s="71"/>
      <c r="I42" s="71"/>
      <c r="J42" s="71"/>
      <c r="K42" s="71"/>
      <c r="L42" s="71"/>
      <c r="M42" s="71"/>
    </row>
  </sheetData>
  <phoneticPr fontId="2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91253-0616-4C65-B3AE-D4ED4C9BE1DF}">
  <sheetPr>
    <pageSetUpPr fitToPage="1"/>
  </sheetPr>
  <dimension ref="A1:AQ90"/>
  <sheetViews>
    <sheetView showGridLines="0" tabSelected="1" view="pageBreakPreview" zoomScale="55" zoomScaleNormal="75" zoomScaleSheetLayoutView="55" workbookViewId="0">
      <selection sqref="A1:AL2"/>
    </sheetView>
  </sheetViews>
  <sheetFormatPr defaultColWidth="4.125" defaultRowHeight="24.95" customHeight="1" x14ac:dyDescent="0.7"/>
  <cols>
    <col min="1" max="1" width="4.125" style="78"/>
    <col min="2" max="16384" width="4.125" style="77"/>
  </cols>
  <sheetData>
    <row r="1" spans="1:38" ht="23.45" customHeight="1" x14ac:dyDescent="0.7">
      <c r="A1" s="232" t="s">
        <v>64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2"/>
      <c r="P1" s="232"/>
      <c r="Q1" s="232"/>
      <c r="R1" s="232"/>
      <c r="S1" s="232"/>
      <c r="T1" s="232"/>
      <c r="U1" s="232"/>
      <c r="V1" s="232"/>
      <c r="W1" s="232"/>
      <c r="X1" s="232"/>
      <c r="Y1" s="232"/>
      <c r="Z1" s="232"/>
      <c r="AA1" s="232"/>
      <c r="AB1" s="232"/>
      <c r="AC1" s="232"/>
      <c r="AD1" s="232"/>
      <c r="AE1" s="232"/>
      <c r="AF1" s="232"/>
      <c r="AG1" s="232"/>
      <c r="AH1" s="232"/>
      <c r="AI1" s="232"/>
      <c r="AJ1" s="232"/>
      <c r="AK1" s="232"/>
      <c r="AL1" s="232"/>
    </row>
    <row r="2" spans="1:38" ht="23.45" customHeight="1" x14ac:dyDescent="0.7">
      <c r="A2" s="232"/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  <c r="W2" s="232"/>
      <c r="X2" s="232"/>
      <c r="Y2" s="232"/>
      <c r="Z2" s="232"/>
      <c r="AA2" s="232"/>
      <c r="AB2" s="232"/>
      <c r="AC2" s="232"/>
      <c r="AD2" s="232"/>
      <c r="AE2" s="232"/>
      <c r="AF2" s="232"/>
      <c r="AG2" s="232"/>
      <c r="AH2" s="232"/>
      <c r="AI2" s="232"/>
      <c r="AJ2" s="232"/>
      <c r="AK2" s="232"/>
      <c r="AL2" s="232"/>
    </row>
    <row r="3" spans="1:38" ht="24.95" hidden="1" customHeight="1" x14ac:dyDescent="0.7">
      <c r="D3" s="79" t="s">
        <v>30</v>
      </c>
      <c r="P3" s="79" t="s">
        <v>45</v>
      </c>
    </row>
    <row r="4" spans="1:38" s="81" customFormat="1" ht="24.95" hidden="1" customHeight="1" x14ac:dyDescent="0.7">
      <c r="A4" s="80"/>
      <c r="D4" s="82" t="s">
        <v>31</v>
      </c>
      <c r="E4" s="183" t="s">
        <v>32</v>
      </c>
      <c r="F4" s="183"/>
      <c r="G4" s="183"/>
      <c r="H4" s="183"/>
      <c r="I4" s="183"/>
      <c r="J4" s="183"/>
      <c r="K4" s="183"/>
      <c r="L4" s="183"/>
      <c r="M4" s="183"/>
      <c r="P4" s="82" t="s">
        <v>31</v>
      </c>
      <c r="Q4" s="183" t="s">
        <v>32</v>
      </c>
      <c r="R4" s="183"/>
      <c r="S4" s="183"/>
      <c r="T4" s="183"/>
      <c r="U4" s="183"/>
      <c r="V4" s="183"/>
      <c r="W4" s="183"/>
      <c r="X4" s="183"/>
      <c r="Y4" s="183"/>
    </row>
    <row r="5" spans="1:38" s="81" customFormat="1" ht="24.95" hidden="1" customHeight="1" x14ac:dyDescent="0.7">
      <c r="A5" s="80"/>
      <c r="D5" s="82">
        <v>1</v>
      </c>
      <c r="E5" s="183" t="s">
        <v>114</v>
      </c>
      <c r="F5" s="183"/>
      <c r="G5" s="183"/>
      <c r="H5" s="183"/>
      <c r="I5" s="183"/>
      <c r="J5" s="183"/>
      <c r="K5" s="183"/>
      <c r="L5" s="183"/>
      <c r="M5" s="183"/>
      <c r="P5" s="82">
        <v>1</v>
      </c>
      <c r="Q5" s="183" t="s">
        <v>117</v>
      </c>
      <c r="R5" s="183"/>
      <c r="S5" s="183"/>
      <c r="T5" s="183"/>
      <c r="U5" s="183"/>
      <c r="V5" s="183"/>
      <c r="W5" s="183"/>
      <c r="X5" s="183"/>
      <c r="Y5" s="183"/>
    </row>
    <row r="6" spans="1:38" s="81" customFormat="1" ht="24.95" hidden="1" customHeight="1" x14ac:dyDescent="0.7">
      <c r="A6" s="80"/>
      <c r="D6" s="82">
        <v>2</v>
      </c>
      <c r="E6" s="183" t="s">
        <v>115</v>
      </c>
      <c r="F6" s="183"/>
      <c r="G6" s="183"/>
      <c r="H6" s="183"/>
      <c r="I6" s="183"/>
      <c r="J6" s="183"/>
      <c r="K6" s="183"/>
      <c r="L6" s="183"/>
      <c r="M6" s="183"/>
      <c r="P6" s="82">
        <v>2</v>
      </c>
      <c r="Q6" s="183" t="s">
        <v>85</v>
      </c>
      <c r="R6" s="183"/>
      <c r="S6" s="183"/>
      <c r="T6" s="183"/>
      <c r="U6" s="183"/>
      <c r="V6" s="183"/>
      <c r="W6" s="183"/>
      <c r="X6" s="183"/>
      <c r="Y6" s="183"/>
    </row>
    <row r="7" spans="1:38" s="81" customFormat="1" ht="24.95" hidden="1" customHeight="1" x14ac:dyDescent="0.7">
      <c r="A7" s="80"/>
      <c r="D7" s="82">
        <v>3</v>
      </c>
      <c r="E7" s="183" t="s">
        <v>71</v>
      </c>
      <c r="F7" s="183"/>
      <c r="G7" s="183"/>
      <c r="H7" s="183"/>
      <c r="I7" s="183"/>
      <c r="J7" s="183"/>
      <c r="K7" s="183"/>
      <c r="L7" s="183"/>
      <c r="M7" s="183"/>
      <c r="P7" s="82">
        <v>3</v>
      </c>
      <c r="Q7" s="183" t="s">
        <v>83</v>
      </c>
      <c r="R7" s="183"/>
      <c r="S7" s="183"/>
      <c r="T7" s="183"/>
      <c r="U7" s="183"/>
      <c r="V7" s="183"/>
      <c r="W7" s="183"/>
      <c r="X7" s="183"/>
      <c r="Y7" s="183"/>
    </row>
    <row r="8" spans="1:38" s="81" customFormat="1" ht="24.95" hidden="1" customHeight="1" x14ac:dyDescent="0.7">
      <c r="A8" s="80"/>
      <c r="D8" s="82">
        <v>4</v>
      </c>
      <c r="E8" s="183" t="s">
        <v>116</v>
      </c>
      <c r="F8" s="183"/>
      <c r="G8" s="183"/>
      <c r="H8" s="183"/>
      <c r="I8" s="183"/>
      <c r="J8" s="183"/>
      <c r="K8" s="183"/>
      <c r="L8" s="183"/>
      <c r="M8" s="183"/>
    </row>
    <row r="9" spans="1:38" s="81" customFormat="1" ht="24.95" hidden="1" customHeight="1" x14ac:dyDescent="0.7">
      <c r="A9" s="80"/>
      <c r="D9" s="83"/>
      <c r="E9" s="83"/>
      <c r="F9" s="83"/>
      <c r="G9" s="83"/>
      <c r="H9" s="83"/>
      <c r="I9" s="83"/>
      <c r="J9" s="83"/>
      <c r="K9" s="83"/>
      <c r="O9" s="83"/>
      <c r="P9" s="84"/>
      <c r="Q9" s="84"/>
      <c r="R9" s="84"/>
      <c r="S9" s="84"/>
      <c r="T9" s="84"/>
      <c r="U9" s="84"/>
      <c r="V9" s="84"/>
      <c r="W9" s="83"/>
    </row>
    <row r="10" spans="1:38" s="81" customFormat="1" ht="24.95" hidden="1" customHeight="1" x14ac:dyDescent="0.7">
      <c r="A10" s="80"/>
      <c r="D10" s="79" t="s">
        <v>80</v>
      </c>
      <c r="E10" s="77"/>
      <c r="F10" s="77"/>
      <c r="G10" s="77"/>
      <c r="H10" s="77"/>
      <c r="I10" s="77"/>
      <c r="J10" s="77"/>
      <c r="K10" s="77"/>
      <c r="L10" s="77"/>
      <c r="M10" s="77"/>
      <c r="O10" s="83"/>
      <c r="P10" s="79" t="s">
        <v>81</v>
      </c>
      <c r="Q10" s="77"/>
      <c r="R10" s="77"/>
      <c r="S10" s="77"/>
      <c r="T10" s="77"/>
      <c r="U10" s="77"/>
      <c r="V10" s="77"/>
      <c r="W10" s="77"/>
      <c r="X10" s="77"/>
      <c r="Y10" s="77"/>
    </row>
    <row r="11" spans="1:38" s="81" customFormat="1" ht="24.95" hidden="1" customHeight="1" x14ac:dyDescent="0.7">
      <c r="A11" s="80"/>
      <c r="D11" s="82" t="s">
        <v>31</v>
      </c>
      <c r="E11" s="183" t="s">
        <v>32</v>
      </c>
      <c r="F11" s="183"/>
      <c r="G11" s="183"/>
      <c r="H11" s="183"/>
      <c r="I11" s="183"/>
      <c r="J11" s="183"/>
      <c r="K11" s="183"/>
      <c r="L11" s="183"/>
      <c r="M11" s="183"/>
      <c r="P11" s="82" t="s">
        <v>31</v>
      </c>
      <c r="Q11" s="183" t="s">
        <v>32</v>
      </c>
      <c r="R11" s="183"/>
      <c r="S11" s="183"/>
      <c r="T11" s="183"/>
      <c r="U11" s="183"/>
      <c r="V11" s="183"/>
      <c r="W11" s="183"/>
      <c r="X11" s="183"/>
      <c r="Y11" s="183"/>
    </row>
    <row r="12" spans="1:38" s="81" customFormat="1" ht="24.95" hidden="1" customHeight="1" x14ac:dyDescent="0.7">
      <c r="A12" s="80"/>
      <c r="D12" s="82">
        <v>1</v>
      </c>
      <c r="E12" s="183" t="s">
        <v>84</v>
      </c>
      <c r="F12" s="183"/>
      <c r="G12" s="183"/>
      <c r="H12" s="183"/>
      <c r="I12" s="183"/>
      <c r="J12" s="183"/>
      <c r="K12" s="183"/>
      <c r="L12" s="183"/>
      <c r="M12" s="183"/>
      <c r="P12" s="82">
        <v>1</v>
      </c>
      <c r="Q12" s="183" t="s">
        <v>99</v>
      </c>
      <c r="R12" s="183"/>
      <c r="S12" s="183"/>
      <c r="T12" s="183"/>
      <c r="U12" s="183"/>
      <c r="V12" s="183"/>
      <c r="W12" s="183"/>
      <c r="X12" s="183"/>
      <c r="Y12" s="183"/>
    </row>
    <row r="13" spans="1:38" s="81" customFormat="1" ht="24.95" hidden="1" customHeight="1" x14ac:dyDescent="0.7">
      <c r="A13" s="80"/>
      <c r="D13" s="82">
        <v>2</v>
      </c>
      <c r="E13" s="183" t="s">
        <v>86</v>
      </c>
      <c r="F13" s="183"/>
      <c r="G13" s="183"/>
      <c r="H13" s="183"/>
      <c r="I13" s="183"/>
      <c r="J13" s="183"/>
      <c r="K13" s="183"/>
      <c r="L13" s="183"/>
      <c r="M13" s="183"/>
      <c r="P13" s="82">
        <v>2</v>
      </c>
      <c r="Q13" s="183" t="s">
        <v>65</v>
      </c>
      <c r="R13" s="183"/>
      <c r="S13" s="183"/>
      <c r="T13" s="183"/>
      <c r="U13" s="183"/>
      <c r="V13" s="183"/>
      <c r="W13" s="183"/>
      <c r="X13" s="183"/>
      <c r="Y13" s="183"/>
    </row>
    <row r="14" spans="1:38" s="81" customFormat="1" ht="24.95" hidden="1" customHeight="1" x14ac:dyDescent="0.7">
      <c r="A14" s="80"/>
      <c r="D14" s="82">
        <v>3</v>
      </c>
      <c r="E14" s="183" t="s">
        <v>82</v>
      </c>
      <c r="F14" s="183"/>
      <c r="G14" s="183"/>
      <c r="H14" s="183"/>
      <c r="I14" s="183"/>
      <c r="J14" s="183"/>
      <c r="K14" s="183"/>
      <c r="L14" s="183"/>
      <c r="M14" s="183"/>
      <c r="P14" s="82">
        <v>3</v>
      </c>
      <c r="Q14" s="183" t="s">
        <v>118</v>
      </c>
      <c r="R14" s="183"/>
      <c r="S14" s="183"/>
      <c r="T14" s="183"/>
      <c r="U14" s="183"/>
      <c r="V14" s="183"/>
      <c r="W14" s="183"/>
      <c r="X14" s="183"/>
      <c r="Y14" s="183"/>
    </row>
    <row r="15" spans="1:38" ht="24.95" hidden="1" customHeight="1" x14ac:dyDescent="0.7">
      <c r="E15" s="81"/>
    </row>
    <row r="16" spans="1:38" ht="23.45" customHeight="1" x14ac:dyDescent="0.7"/>
    <row r="17" spans="1:43" ht="23.45" customHeight="1" x14ac:dyDescent="0.7">
      <c r="A17" s="85" t="s">
        <v>33</v>
      </c>
      <c r="B17" s="86"/>
      <c r="C17" s="86"/>
      <c r="D17" s="87"/>
      <c r="E17" s="233" t="s">
        <v>34</v>
      </c>
      <c r="F17" s="233"/>
      <c r="G17" s="234">
        <v>4</v>
      </c>
      <c r="H17" s="234"/>
      <c r="J17" s="233" t="s">
        <v>87</v>
      </c>
      <c r="K17" s="233"/>
      <c r="L17" s="234">
        <v>1</v>
      </c>
      <c r="M17" s="234"/>
      <c r="N17" s="88"/>
      <c r="O17" s="233" t="s">
        <v>35</v>
      </c>
      <c r="P17" s="233"/>
      <c r="Q17" s="234">
        <v>0</v>
      </c>
      <c r="R17" s="234"/>
      <c r="S17" s="89"/>
      <c r="V17" s="90"/>
      <c r="W17" s="90"/>
      <c r="X17" s="91"/>
      <c r="Y17" s="91"/>
      <c r="Z17" s="91"/>
      <c r="AA17" s="91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</row>
    <row r="18" spans="1:43" ht="23.45" customHeight="1" x14ac:dyDescent="0.7">
      <c r="A18" s="92" t="s">
        <v>30</v>
      </c>
      <c r="B18" s="93"/>
      <c r="C18" s="93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  <c r="AG18" s="94"/>
      <c r="AH18" s="94"/>
      <c r="AI18" s="94"/>
      <c r="AJ18" s="94"/>
      <c r="AK18" s="94"/>
      <c r="AL18" s="94"/>
    </row>
    <row r="19" spans="1:43" ht="23.45" customHeight="1" x14ac:dyDescent="0.7">
      <c r="A19" s="202" t="s">
        <v>32</v>
      </c>
      <c r="B19" s="202"/>
      <c r="C19" s="202"/>
      <c r="D19" s="202"/>
      <c r="E19" s="202"/>
      <c r="F19" s="182" t="str">
        <f>A21</f>
        <v>田尻SSS</v>
      </c>
      <c r="G19" s="182"/>
      <c r="H19" s="182"/>
      <c r="I19" s="182" t="str">
        <f>A23</f>
        <v>大道SSS</v>
      </c>
      <c r="J19" s="182"/>
      <c r="K19" s="182"/>
      <c r="L19" s="182" t="str">
        <f>A25</f>
        <v>中津沖代JSC</v>
      </c>
      <c r="M19" s="182"/>
      <c r="N19" s="182"/>
      <c r="O19" s="182" t="str">
        <f>A27</f>
        <v>西部地区合同</v>
      </c>
      <c r="P19" s="182"/>
      <c r="Q19" s="200"/>
      <c r="R19" s="205" t="s">
        <v>34</v>
      </c>
      <c r="S19" s="202"/>
      <c r="T19" s="199" t="s">
        <v>74</v>
      </c>
      <c r="U19" s="199"/>
      <c r="V19" s="202" t="s">
        <v>36</v>
      </c>
      <c r="W19" s="202"/>
      <c r="X19" s="219" t="s">
        <v>75</v>
      </c>
      <c r="Y19" s="219"/>
      <c r="Z19" s="219" t="s">
        <v>76</v>
      </c>
      <c r="AA19" s="219"/>
      <c r="AB19" s="219" t="s">
        <v>77</v>
      </c>
      <c r="AC19" s="219"/>
      <c r="AD19" s="220" t="s">
        <v>39</v>
      </c>
      <c r="AE19" s="220"/>
      <c r="AF19" s="242" t="s">
        <v>40</v>
      </c>
      <c r="AG19" s="243"/>
      <c r="AH19" s="244"/>
    </row>
    <row r="20" spans="1:43" ht="23.45" customHeight="1" x14ac:dyDescent="0.7">
      <c r="A20" s="202"/>
      <c r="B20" s="202"/>
      <c r="C20" s="202"/>
      <c r="D20" s="202"/>
      <c r="E20" s="202"/>
      <c r="F20" s="182"/>
      <c r="G20" s="182"/>
      <c r="H20" s="182"/>
      <c r="I20" s="182"/>
      <c r="J20" s="182"/>
      <c r="K20" s="182"/>
      <c r="L20" s="182"/>
      <c r="M20" s="182"/>
      <c r="N20" s="182"/>
      <c r="O20" s="182"/>
      <c r="P20" s="182"/>
      <c r="Q20" s="200"/>
      <c r="R20" s="205"/>
      <c r="S20" s="202"/>
      <c r="T20" s="199"/>
      <c r="U20" s="199"/>
      <c r="V20" s="202"/>
      <c r="W20" s="202"/>
      <c r="X20" s="219"/>
      <c r="Y20" s="219"/>
      <c r="Z20" s="219"/>
      <c r="AA20" s="219"/>
      <c r="AB20" s="219"/>
      <c r="AC20" s="219"/>
      <c r="AD20" s="220"/>
      <c r="AE20" s="220"/>
      <c r="AF20" s="245"/>
      <c r="AG20" s="246"/>
      <c r="AH20" s="247"/>
    </row>
    <row r="21" spans="1:43" ht="23.45" customHeight="1" x14ac:dyDescent="0.7">
      <c r="A21" s="206" t="str">
        <f>E5</f>
        <v>田尻SSS</v>
      </c>
      <c r="B21" s="207"/>
      <c r="C21" s="208"/>
      <c r="D21" s="186" t="s">
        <v>41</v>
      </c>
      <c r="E21" s="187"/>
      <c r="F21" s="95"/>
      <c r="G21" s="96"/>
      <c r="H21" s="97"/>
      <c r="I21" s="98"/>
      <c r="J21" s="99" t="str">
        <f>IF(I22="","",IF(I22&gt;K22,"○",IF(I22&lt;K22,"●",IF(I22=K22,"△"))))</f>
        <v>○</v>
      </c>
      <c r="K21" s="100"/>
      <c r="L21" s="98"/>
      <c r="M21" s="99" t="str">
        <f>IF(L22="","",IF(L22&gt;N22,"○",IF(L22&lt;N22,"●",IF(L22=N22,"△"))))</f>
        <v>△</v>
      </c>
      <c r="N21" s="100"/>
      <c r="O21" s="101"/>
      <c r="P21" s="102"/>
      <c r="Q21" s="103"/>
      <c r="R21" s="196">
        <f>COUNTIF(F21:Q21,"○")</f>
        <v>1</v>
      </c>
      <c r="S21" s="191"/>
      <c r="T21" s="190">
        <f>COUNTIF(F21:Q21,"△")+COUNTIF(F21:Q21,"▲")</f>
        <v>1</v>
      </c>
      <c r="U21" s="191"/>
      <c r="V21" s="190">
        <f>COUNTIF(F21:Q21,"●")</f>
        <v>0</v>
      </c>
      <c r="W21" s="191"/>
      <c r="X21" s="190">
        <f>SUM(F22,I22,L22,O22)</f>
        <v>6</v>
      </c>
      <c r="Y21" s="191"/>
      <c r="Z21" s="190">
        <f>SUM(H22,K22,N22,Q22)</f>
        <v>1</v>
      </c>
      <c r="AA21" s="191"/>
      <c r="AB21" s="190">
        <f>(R21*4)+(T21*1)</f>
        <v>5</v>
      </c>
      <c r="AC21" s="191"/>
      <c r="AD21" s="194">
        <f>RANK(AB21,$AB$21:$AB$28)</f>
        <v>2</v>
      </c>
      <c r="AE21" s="188" t="s">
        <v>42</v>
      </c>
      <c r="AF21" s="236">
        <v>2</v>
      </c>
      <c r="AG21" s="237"/>
      <c r="AH21" s="238"/>
    </row>
    <row r="22" spans="1:43" ht="23.45" customHeight="1" x14ac:dyDescent="0.7">
      <c r="A22" s="209"/>
      <c r="B22" s="210"/>
      <c r="C22" s="211"/>
      <c r="D22" s="186" t="s">
        <v>43</v>
      </c>
      <c r="E22" s="187"/>
      <c r="F22" s="104"/>
      <c r="G22" s="105"/>
      <c r="H22" s="106"/>
      <c r="I22" s="107">
        <v>5</v>
      </c>
      <c r="J22" s="72" t="s">
        <v>44</v>
      </c>
      <c r="K22" s="108">
        <v>0</v>
      </c>
      <c r="L22" s="107">
        <v>1</v>
      </c>
      <c r="M22" s="72" t="s">
        <v>44</v>
      </c>
      <c r="N22" s="108">
        <v>1</v>
      </c>
      <c r="O22" s="109"/>
      <c r="P22" s="110"/>
      <c r="Q22" s="111"/>
      <c r="R22" s="197"/>
      <c r="S22" s="193"/>
      <c r="T22" s="192"/>
      <c r="U22" s="193"/>
      <c r="V22" s="192"/>
      <c r="W22" s="193"/>
      <c r="X22" s="192"/>
      <c r="Y22" s="193"/>
      <c r="Z22" s="192"/>
      <c r="AA22" s="193"/>
      <c r="AB22" s="192"/>
      <c r="AC22" s="193"/>
      <c r="AD22" s="195"/>
      <c r="AE22" s="188"/>
      <c r="AF22" s="239"/>
      <c r="AG22" s="240"/>
      <c r="AH22" s="241"/>
    </row>
    <row r="23" spans="1:43" ht="23.45" customHeight="1" x14ac:dyDescent="0.7">
      <c r="A23" s="206" t="str">
        <f>E6</f>
        <v>大道SSS</v>
      </c>
      <c r="B23" s="207"/>
      <c r="C23" s="208"/>
      <c r="D23" s="186" t="s">
        <v>41</v>
      </c>
      <c r="E23" s="187"/>
      <c r="F23" s="98"/>
      <c r="G23" s="99" t="str">
        <f>IF(F24="","",IF(F24&gt;H24,"○",IF(F24&lt;H24,"●",IF(F24=H24,"△"))))</f>
        <v>●</v>
      </c>
      <c r="H23" s="100"/>
      <c r="I23" s="95"/>
      <c r="J23" s="96"/>
      <c r="K23" s="97"/>
      <c r="L23" s="101"/>
      <c r="M23" s="102"/>
      <c r="N23" s="112"/>
      <c r="O23" s="98"/>
      <c r="P23" s="99" t="str">
        <f>IF(O24="","",IF(O24&gt;Q24,"○",IF(O24&lt;Q24,"●",IF(O24=Q24,"△"))))</f>
        <v>●</v>
      </c>
      <c r="Q23" s="113"/>
      <c r="R23" s="196">
        <f>COUNTIF(F23:Q23,"○")</f>
        <v>0</v>
      </c>
      <c r="S23" s="191"/>
      <c r="T23" s="190">
        <f>COUNTIF(F23:Q23,"△")+COUNTIF(F23:Q23,"▲")</f>
        <v>0</v>
      </c>
      <c r="U23" s="191"/>
      <c r="V23" s="190">
        <f>COUNTIF(F23:Q23,"●")</f>
        <v>2</v>
      </c>
      <c r="W23" s="191"/>
      <c r="X23" s="190">
        <f>SUM(F24,I24,L24,O24)</f>
        <v>0</v>
      </c>
      <c r="Y23" s="191"/>
      <c r="Z23" s="190">
        <f>SUM(H24,K24,N24,Q24)</f>
        <v>6</v>
      </c>
      <c r="AA23" s="191"/>
      <c r="AB23" s="190">
        <f t="shared" ref="AB23" si="0">(R23*4)+(T23*1)</f>
        <v>0</v>
      </c>
      <c r="AC23" s="191"/>
      <c r="AD23" s="194">
        <f t="shared" ref="AD23" si="1">RANK(AB23,$AB$21:$AB$28)</f>
        <v>4</v>
      </c>
      <c r="AE23" s="188" t="s">
        <v>42</v>
      </c>
      <c r="AF23" s="236">
        <v>4</v>
      </c>
      <c r="AG23" s="237"/>
      <c r="AH23" s="238"/>
      <c r="AQ23" s="114"/>
    </row>
    <row r="24" spans="1:43" ht="23.45" customHeight="1" x14ac:dyDescent="0.7">
      <c r="A24" s="209"/>
      <c r="B24" s="210"/>
      <c r="C24" s="211"/>
      <c r="D24" s="186" t="s">
        <v>43</v>
      </c>
      <c r="E24" s="187"/>
      <c r="F24" s="107">
        <v>0</v>
      </c>
      <c r="G24" s="72" t="s">
        <v>44</v>
      </c>
      <c r="H24" s="108">
        <v>5</v>
      </c>
      <c r="I24" s="104"/>
      <c r="J24" s="105"/>
      <c r="K24" s="106"/>
      <c r="L24" s="109"/>
      <c r="M24" s="110"/>
      <c r="N24" s="115"/>
      <c r="O24" s="116">
        <v>0</v>
      </c>
      <c r="P24" s="73" t="s">
        <v>92</v>
      </c>
      <c r="Q24" s="117">
        <v>1</v>
      </c>
      <c r="R24" s="197"/>
      <c r="S24" s="193"/>
      <c r="T24" s="192"/>
      <c r="U24" s="193"/>
      <c r="V24" s="192"/>
      <c r="W24" s="193"/>
      <c r="X24" s="192"/>
      <c r="Y24" s="193"/>
      <c r="Z24" s="192"/>
      <c r="AA24" s="193"/>
      <c r="AB24" s="192"/>
      <c r="AC24" s="193"/>
      <c r="AD24" s="195"/>
      <c r="AE24" s="188"/>
      <c r="AF24" s="239"/>
      <c r="AG24" s="240"/>
      <c r="AH24" s="241"/>
    </row>
    <row r="25" spans="1:43" ht="23.45" customHeight="1" x14ac:dyDescent="0.7">
      <c r="A25" s="206" t="str">
        <f>E7</f>
        <v>中津沖代JSC</v>
      </c>
      <c r="B25" s="207"/>
      <c r="C25" s="208"/>
      <c r="D25" s="186" t="s">
        <v>41</v>
      </c>
      <c r="E25" s="187"/>
      <c r="F25" s="98"/>
      <c r="G25" s="99" t="str">
        <f>IF(F26="","",IF(F26&gt;H26,"○",IF(F26&lt;H26,"●",IF(F26=H26,"△"))))</f>
        <v>△</v>
      </c>
      <c r="H25" s="99"/>
      <c r="I25" s="101"/>
      <c r="J25" s="102"/>
      <c r="K25" s="112"/>
      <c r="L25" s="95"/>
      <c r="M25" s="96"/>
      <c r="N25" s="97"/>
      <c r="O25" s="98"/>
      <c r="P25" s="99" t="str">
        <f>IF(O26="","",IF(O26&gt;Q26,"○",IF(O26&lt;Q26,"●",IF(O26=Q26,"△"))))</f>
        <v>●</v>
      </c>
      <c r="Q25" s="113"/>
      <c r="R25" s="196">
        <f>COUNTIF(F25:Q25,"○")</f>
        <v>0</v>
      </c>
      <c r="S25" s="191"/>
      <c r="T25" s="190">
        <f>COUNTIF(F25:Q25,"△")+COUNTIF(F25:Q25,"▲")</f>
        <v>1</v>
      </c>
      <c r="U25" s="191"/>
      <c r="V25" s="190">
        <f>COUNTIF(F25:Q25,"●")</f>
        <v>1</v>
      </c>
      <c r="W25" s="191"/>
      <c r="X25" s="190">
        <f>SUM(F26,I26,L26,O26)</f>
        <v>2</v>
      </c>
      <c r="Y25" s="191"/>
      <c r="Z25" s="190">
        <f>SUM(H26,K26,N26,Q26)</f>
        <v>3</v>
      </c>
      <c r="AA25" s="191"/>
      <c r="AB25" s="190">
        <f t="shared" ref="AB25" si="2">(R25*4)+(T25*1)</f>
        <v>1</v>
      </c>
      <c r="AC25" s="191"/>
      <c r="AD25" s="194">
        <f t="shared" ref="AD25" si="3">RANK(AB25,$AB$21:$AB$28)</f>
        <v>3</v>
      </c>
      <c r="AE25" s="188" t="s">
        <v>42</v>
      </c>
      <c r="AF25" s="236">
        <v>3</v>
      </c>
      <c r="AG25" s="237"/>
      <c r="AH25" s="238"/>
      <c r="AQ25" s="114"/>
    </row>
    <row r="26" spans="1:43" ht="23.45" customHeight="1" x14ac:dyDescent="0.7">
      <c r="A26" s="209"/>
      <c r="B26" s="210"/>
      <c r="C26" s="211"/>
      <c r="D26" s="186" t="s">
        <v>43</v>
      </c>
      <c r="E26" s="187"/>
      <c r="F26" s="116">
        <v>1</v>
      </c>
      <c r="G26" s="73" t="s">
        <v>44</v>
      </c>
      <c r="H26" s="118">
        <v>1</v>
      </c>
      <c r="I26" s="109"/>
      <c r="J26" s="110"/>
      <c r="K26" s="115"/>
      <c r="L26" s="104"/>
      <c r="M26" s="105"/>
      <c r="N26" s="106"/>
      <c r="O26" s="116">
        <v>1</v>
      </c>
      <c r="P26" s="73" t="s">
        <v>44</v>
      </c>
      <c r="Q26" s="117">
        <v>2</v>
      </c>
      <c r="R26" s="197"/>
      <c r="S26" s="193"/>
      <c r="T26" s="192"/>
      <c r="U26" s="193"/>
      <c r="V26" s="192"/>
      <c r="W26" s="193"/>
      <c r="X26" s="192"/>
      <c r="Y26" s="193"/>
      <c r="Z26" s="192"/>
      <c r="AA26" s="193"/>
      <c r="AB26" s="192"/>
      <c r="AC26" s="193"/>
      <c r="AD26" s="195"/>
      <c r="AE26" s="188"/>
      <c r="AF26" s="239"/>
      <c r="AG26" s="240"/>
      <c r="AH26" s="241"/>
    </row>
    <row r="27" spans="1:43" ht="23.45" customHeight="1" x14ac:dyDescent="0.7">
      <c r="A27" s="206" t="str">
        <f>E8</f>
        <v>西部地区合同</v>
      </c>
      <c r="B27" s="207"/>
      <c r="C27" s="208"/>
      <c r="D27" s="186" t="s">
        <v>41</v>
      </c>
      <c r="E27" s="187"/>
      <c r="F27" s="101"/>
      <c r="G27" s="102"/>
      <c r="H27" s="112"/>
      <c r="I27" s="98"/>
      <c r="J27" s="99" t="str">
        <f>IF(I28="","",IF(I28&gt;K28,"○",IF(I28&lt;K28,"●",IF(I28=K28,"△"))))</f>
        <v>○</v>
      </c>
      <c r="K27" s="100"/>
      <c r="L27" s="98"/>
      <c r="M27" s="99" t="str">
        <f>IF(L28="","",IF(L28&gt;N28,"○",IF(L28&lt;N28,"●",IF(L28=N28,"△"))))</f>
        <v>○</v>
      </c>
      <c r="N27" s="100"/>
      <c r="O27" s="95"/>
      <c r="P27" s="96"/>
      <c r="Q27" s="119"/>
      <c r="R27" s="196">
        <f>COUNTIF(F27:Q27,"○")</f>
        <v>2</v>
      </c>
      <c r="S27" s="191"/>
      <c r="T27" s="190">
        <f>COUNTIF(F27:Q27,"△")+COUNTIF(F27:Q27,"▲")</f>
        <v>0</v>
      </c>
      <c r="U27" s="191"/>
      <c r="V27" s="190">
        <f>COUNTIF(F27:Q27,"●")</f>
        <v>0</v>
      </c>
      <c r="W27" s="191"/>
      <c r="X27" s="190">
        <f>SUM(F28,I28,L28,O28)</f>
        <v>3</v>
      </c>
      <c r="Y27" s="191"/>
      <c r="Z27" s="190">
        <f>SUM(H28,K28,N28,Q28)</f>
        <v>1</v>
      </c>
      <c r="AA27" s="191"/>
      <c r="AB27" s="190">
        <f t="shared" ref="AB27" si="4">(R27*4)+(T27*1)</f>
        <v>8</v>
      </c>
      <c r="AC27" s="191"/>
      <c r="AD27" s="194">
        <f t="shared" ref="AD27" si="5">RANK(AB27,$AB$21:$AB$28)</f>
        <v>1</v>
      </c>
      <c r="AE27" s="188" t="s">
        <v>42</v>
      </c>
      <c r="AF27" s="236">
        <v>1</v>
      </c>
      <c r="AG27" s="237"/>
      <c r="AH27" s="238"/>
    </row>
    <row r="28" spans="1:43" ht="23.45" customHeight="1" x14ac:dyDescent="0.7">
      <c r="A28" s="209"/>
      <c r="B28" s="210"/>
      <c r="C28" s="211"/>
      <c r="D28" s="186" t="s">
        <v>43</v>
      </c>
      <c r="E28" s="187"/>
      <c r="F28" s="109"/>
      <c r="G28" s="110"/>
      <c r="H28" s="115"/>
      <c r="I28" s="116">
        <v>1</v>
      </c>
      <c r="J28" s="73" t="s">
        <v>92</v>
      </c>
      <c r="K28" s="118">
        <v>0</v>
      </c>
      <c r="L28" s="116">
        <v>2</v>
      </c>
      <c r="M28" s="73" t="s">
        <v>92</v>
      </c>
      <c r="N28" s="118">
        <v>1</v>
      </c>
      <c r="O28" s="104"/>
      <c r="P28" s="105"/>
      <c r="Q28" s="120"/>
      <c r="R28" s="197"/>
      <c r="S28" s="193"/>
      <c r="T28" s="192"/>
      <c r="U28" s="193"/>
      <c r="V28" s="192"/>
      <c r="W28" s="193"/>
      <c r="X28" s="192"/>
      <c r="Y28" s="193"/>
      <c r="Z28" s="192"/>
      <c r="AA28" s="193"/>
      <c r="AB28" s="192"/>
      <c r="AC28" s="193"/>
      <c r="AD28" s="195"/>
      <c r="AE28" s="188"/>
      <c r="AF28" s="239"/>
      <c r="AG28" s="240"/>
      <c r="AH28" s="241"/>
      <c r="AQ28" s="114"/>
    </row>
    <row r="29" spans="1:43" ht="23.45" customHeight="1" x14ac:dyDescent="0.7">
      <c r="A29" s="121"/>
      <c r="B29" s="122"/>
      <c r="C29" s="122"/>
      <c r="D29" s="123"/>
      <c r="E29" s="123"/>
      <c r="F29" s="124"/>
      <c r="G29" s="125"/>
      <c r="H29" s="124"/>
      <c r="I29" s="124"/>
      <c r="J29" s="125"/>
      <c r="K29" s="124"/>
      <c r="L29" s="124"/>
      <c r="M29" s="125"/>
      <c r="N29" s="124"/>
      <c r="O29" s="124"/>
      <c r="P29" s="125"/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6"/>
      <c r="AE29" s="127"/>
      <c r="AF29" s="124"/>
      <c r="AG29" s="124"/>
      <c r="AH29" s="126"/>
      <c r="AI29" s="127"/>
      <c r="AJ29" s="51"/>
      <c r="AK29" s="51"/>
      <c r="AL29" s="51"/>
    </row>
    <row r="30" spans="1:43" ht="23.45" customHeight="1" x14ac:dyDescent="0.7">
      <c r="A30" s="128" t="s">
        <v>45</v>
      </c>
      <c r="B30" s="129"/>
      <c r="C30" s="12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N30" s="114"/>
    </row>
    <row r="31" spans="1:43" ht="23.45" customHeight="1" x14ac:dyDescent="0.7">
      <c r="A31" s="202" t="s">
        <v>32</v>
      </c>
      <c r="B31" s="202"/>
      <c r="C31" s="202"/>
      <c r="D31" s="202"/>
      <c r="E31" s="202"/>
      <c r="F31" s="201" t="str">
        <f>A33</f>
        <v>碩田SSS</v>
      </c>
      <c r="G31" s="201"/>
      <c r="H31" s="201"/>
      <c r="I31" s="201" t="str">
        <f>A35</f>
        <v>FC大野</v>
      </c>
      <c r="J31" s="201"/>
      <c r="K31" s="201"/>
      <c r="L31" s="182" t="str">
        <f>A37</f>
        <v>FC.リーベル</v>
      </c>
      <c r="M31" s="182"/>
      <c r="N31" s="182"/>
      <c r="O31" s="205" t="s">
        <v>34</v>
      </c>
      <c r="P31" s="202"/>
      <c r="Q31" s="199" t="s">
        <v>74</v>
      </c>
      <c r="R31" s="199"/>
      <c r="S31" s="202" t="s">
        <v>36</v>
      </c>
      <c r="T31" s="202"/>
      <c r="U31" s="219" t="s">
        <v>75</v>
      </c>
      <c r="V31" s="219"/>
      <c r="W31" s="219" t="s">
        <v>76</v>
      </c>
      <c r="X31" s="219"/>
      <c r="Y31" s="219" t="s">
        <v>77</v>
      </c>
      <c r="Z31" s="219"/>
      <c r="AA31" s="220" t="s">
        <v>39</v>
      </c>
      <c r="AB31" s="220"/>
      <c r="AC31" s="218" t="s">
        <v>40</v>
      </c>
      <c r="AD31" s="199"/>
      <c r="AE31" s="199"/>
    </row>
    <row r="32" spans="1:43" ht="23.45" customHeight="1" x14ac:dyDescent="0.7">
      <c r="A32" s="202"/>
      <c r="B32" s="202"/>
      <c r="C32" s="202"/>
      <c r="D32" s="202"/>
      <c r="E32" s="202"/>
      <c r="F32" s="201"/>
      <c r="G32" s="201"/>
      <c r="H32" s="201"/>
      <c r="I32" s="201"/>
      <c r="J32" s="201"/>
      <c r="K32" s="201"/>
      <c r="L32" s="182"/>
      <c r="M32" s="182"/>
      <c r="N32" s="182"/>
      <c r="O32" s="205"/>
      <c r="P32" s="202"/>
      <c r="Q32" s="199"/>
      <c r="R32" s="199"/>
      <c r="S32" s="202"/>
      <c r="T32" s="202"/>
      <c r="U32" s="219"/>
      <c r="V32" s="219"/>
      <c r="W32" s="219"/>
      <c r="X32" s="219"/>
      <c r="Y32" s="219"/>
      <c r="Z32" s="219"/>
      <c r="AA32" s="220"/>
      <c r="AB32" s="220"/>
      <c r="AC32" s="218"/>
      <c r="AD32" s="199"/>
      <c r="AE32" s="199"/>
      <c r="AN32" s="114"/>
    </row>
    <row r="33" spans="1:40" ht="23.45" customHeight="1" x14ac:dyDescent="0.7">
      <c r="A33" s="212" t="str">
        <f>Q5</f>
        <v>碩田SSS</v>
      </c>
      <c r="B33" s="213"/>
      <c r="C33" s="214"/>
      <c r="D33" s="186" t="s">
        <v>41</v>
      </c>
      <c r="E33" s="187"/>
      <c r="F33" s="95"/>
      <c r="G33" s="96"/>
      <c r="H33" s="97"/>
      <c r="I33" s="98"/>
      <c r="J33" s="99" t="str">
        <f>IF(I34="","",IF(I34&gt;K34,"○",IF(I34&lt;K34,"●",IF(I34=K34,"△"))))</f>
        <v>●</v>
      </c>
      <c r="K33" s="100"/>
      <c r="L33" s="98"/>
      <c r="M33" s="99" t="str">
        <f>IF(L34="","",IF(L34&gt;N34,"○",IF(L34&lt;N34,"●",IF(L34=N34,"△"))))</f>
        <v>●</v>
      </c>
      <c r="N33" s="100"/>
      <c r="O33" s="196">
        <f>COUNTIF(F33:N33,"○")</f>
        <v>0</v>
      </c>
      <c r="P33" s="191"/>
      <c r="Q33" s="190">
        <f>COUNTIF(F33:N33,"△")+COUNTIF(F33:N33,"▲")</f>
        <v>0</v>
      </c>
      <c r="R33" s="191"/>
      <c r="S33" s="190">
        <f>COUNTIF(F33:N33,"●")</f>
        <v>2</v>
      </c>
      <c r="T33" s="191"/>
      <c r="U33" s="190">
        <f>SUM(I34,L34)</f>
        <v>0</v>
      </c>
      <c r="V33" s="191"/>
      <c r="W33" s="190">
        <f>SUM(K34,N34)</f>
        <v>3</v>
      </c>
      <c r="X33" s="191"/>
      <c r="Y33" s="190">
        <f>(O33*4)+(Q33*1)</f>
        <v>0</v>
      </c>
      <c r="Z33" s="191"/>
      <c r="AA33" s="194">
        <f>RANK(Y33,$Y$33:$Y$38)</f>
        <v>3</v>
      </c>
      <c r="AB33" s="188" t="s">
        <v>42</v>
      </c>
      <c r="AC33" s="184">
        <v>3</v>
      </c>
      <c r="AD33" s="185"/>
      <c r="AE33" s="185"/>
    </row>
    <row r="34" spans="1:40" ht="23.45" customHeight="1" x14ac:dyDescent="0.7">
      <c r="A34" s="215"/>
      <c r="B34" s="216"/>
      <c r="C34" s="217"/>
      <c r="D34" s="186" t="s">
        <v>43</v>
      </c>
      <c r="E34" s="187"/>
      <c r="F34" s="104"/>
      <c r="G34" s="105"/>
      <c r="H34" s="106"/>
      <c r="I34" s="116">
        <v>0</v>
      </c>
      <c r="J34" s="73" t="s">
        <v>44</v>
      </c>
      <c r="K34" s="118">
        <v>2</v>
      </c>
      <c r="L34" s="116">
        <v>0</v>
      </c>
      <c r="M34" s="73" t="s">
        <v>44</v>
      </c>
      <c r="N34" s="118">
        <v>1</v>
      </c>
      <c r="O34" s="197"/>
      <c r="P34" s="193"/>
      <c r="Q34" s="192"/>
      <c r="R34" s="193"/>
      <c r="S34" s="192"/>
      <c r="T34" s="193"/>
      <c r="U34" s="192"/>
      <c r="V34" s="193"/>
      <c r="W34" s="192"/>
      <c r="X34" s="193"/>
      <c r="Y34" s="192"/>
      <c r="Z34" s="193"/>
      <c r="AA34" s="195"/>
      <c r="AB34" s="188"/>
      <c r="AC34" s="184"/>
      <c r="AD34" s="185"/>
      <c r="AE34" s="185"/>
      <c r="AN34" s="114"/>
    </row>
    <row r="35" spans="1:40" ht="23.45" customHeight="1" x14ac:dyDescent="0.7">
      <c r="A35" s="212" t="str">
        <f>Q6</f>
        <v>FC大野</v>
      </c>
      <c r="B35" s="213"/>
      <c r="C35" s="214"/>
      <c r="D35" s="186" t="s">
        <v>41</v>
      </c>
      <c r="E35" s="187"/>
      <c r="F35" s="98"/>
      <c r="G35" s="99" t="str">
        <f>IF(F36="","",IF(F36&gt;H36,"○",IF(F36&lt;H36,"●",IF(F36=H36,"△"))))</f>
        <v>○</v>
      </c>
      <c r="H35" s="100"/>
      <c r="I35" s="95"/>
      <c r="J35" s="96"/>
      <c r="K35" s="97"/>
      <c r="L35" s="98"/>
      <c r="M35" s="99" t="str">
        <f>IF(L36="","",IF(L36&gt;N36,"○",IF(L36&lt;N36,"●",IF(L36=N36,"△"))))</f>
        <v>○</v>
      </c>
      <c r="N35" s="100"/>
      <c r="O35" s="196">
        <f>COUNTIF(F35:N35,"○")</f>
        <v>2</v>
      </c>
      <c r="P35" s="191"/>
      <c r="Q35" s="190">
        <f>COUNTIF(F35:N35,"△")+COUNTIF(F35:N35,"▲")</f>
        <v>0</v>
      </c>
      <c r="R35" s="191"/>
      <c r="S35" s="190">
        <f>COUNTIF(F35:N35,"●")</f>
        <v>0</v>
      </c>
      <c r="T35" s="191"/>
      <c r="U35" s="190">
        <f>SUM(F36,L36)</f>
        <v>5</v>
      </c>
      <c r="V35" s="191"/>
      <c r="W35" s="190">
        <f>SUM(H36,N36)</f>
        <v>0</v>
      </c>
      <c r="X35" s="191"/>
      <c r="Y35" s="190">
        <f t="shared" ref="Y35" si="6">(O35*4)+(Q35*1)</f>
        <v>8</v>
      </c>
      <c r="Z35" s="191"/>
      <c r="AA35" s="194">
        <f t="shared" ref="AA35" si="7">RANK(Y35,$Y$33:$Y$38)</f>
        <v>1</v>
      </c>
      <c r="AB35" s="188" t="s">
        <v>42</v>
      </c>
      <c r="AC35" s="184">
        <v>1</v>
      </c>
      <c r="AD35" s="185"/>
      <c r="AE35" s="185"/>
      <c r="AN35" s="114"/>
    </row>
    <row r="36" spans="1:40" ht="23.45" customHeight="1" x14ac:dyDescent="0.7">
      <c r="A36" s="215"/>
      <c r="B36" s="216"/>
      <c r="C36" s="217"/>
      <c r="D36" s="186" t="s">
        <v>43</v>
      </c>
      <c r="E36" s="187"/>
      <c r="F36" s="107">
        <v>2</v>
      </c>
      <c r="G36" s="72" t="s">
        <v>44</v>
      </c>
      <c r="H36" s="108">
        <v>0</v>
      </c>
      <c r="I36" s="104"/>
      <c r="J36" s="105"/>
      <c r="K36" s="106"/>
      <c r="L36" s="116">
        <v>3</v>
      </c>
      <c r="M36" s="73" t="s">
        <v>44</v>
      </c>
      <c r="N36" s="118">
        <v>0</v>
      </c>
      <c r="O36" s="197"/>
      <c r="P36" s="193"/>
      <c r="Q36" s="192"/>
      <c r="R36" s="193"/>
      <c r="S36" s="192"/>
      <c r="T36" s="193"/>
      <c r="U36" s="192"/>
      <c r="V36" s="193"/>
      <c r="W36" s="192"/>
      <c r="X36" s="193"/>
      <c r="Y36" s="192"/>
      <c r="Z36" s="193"/>
      <c r="AA36" s="195"/>
      <c r="AB36" s="188"/>
      <c r="AC36" s="184"/>
      <c r="AD36" s="185"/>
      <c r="AE36" s="185"/>
      <c r="AN36" s="114"/>
    </row>
    <row r="37" spans="1:40" ht="23.45" customHeight="1" x14ac:dyDescent="0.7">
      <c r="A37" s="206" t="str">
        <f>Q7</f>
        <v>FC.リーベル</v>
      </c>
      <c r="B37" s="207"/>
      <c r="C37" s="208"/>
      <c r="D37" s="186" t="s">
        <v>41</v>
      </c>
      <c r="E37" s="187"/>
      <c r="F37" s="98"/>
      <c r="G37" s="99" t="str">
        <f>IF(F38="","",IF(F38&gt;H38,"○",IF(F38&lt;H38,"●",IF(F38=H38,"△"))))</f>
        <v>○</v>
      </c>
      <c r="H37" s="99"/>
      <c r="I37" s="98"/>
      <c r="J37" s="99" t="str">
        <f>IF(I38="","",IF(I38&gt;K38,"○",IF(I38&lt;K38,"●",IF(I38=K38,"△"))))</f>
        <v>●</v>
      </c>
      <c r="K37" s="100"/>
      <c r="L37" s="95"/>
      <c r="M37" s="96"/>
      <c r="N37" s="97"/>
      <c r="O37" s="196">
        <f>COUNTIF(F37:N37,"○")</f>
        <v>1</v>
      </c>
      <c r="P37" s="191"/>
      <c r="Q37" s="190">
        <f>COUNTIF(F37:N37,"△")+COUNTIF(F37:N37,"▲")</f>
        <v>0</v>
      </c>
      <c r="R37" s="191"/>
      <c r="S37" s="190">
        <f>COUNTIF(F37:N37,"●")</f>
        <v>1</v>
      </c>
      <c r="T37" s="191"/>
      <c r="U37" s="190">
        <f>SUM(F38,L38)</f>
        <v>1</v>
      </c>
      <c r="V37" s="191"/>
      <c r="W37" s="190">
        <f>SUM(K38,H38)</f>
        <v>3</v>
      </c>
      <c r="X37" s="191"/>
      <c r="Y37" s="190">
        <f t="shared" ref="Y37" si="8">(O37*4)+(Q37*1)</f>
        <v>4</v>
      </c>
      <c r="Z37" s="191"/>
      <c r="AA37" s="194">
        <f t="shared" ref="AA37" si="9">RANK(Y37,$Y$33:$Y$38)</f>
        <v>2</v>
      </c>
      <c r="AB37" s="188" t="s">
        <v>42</v>
      </c>
      <c r="AC37" s="184">
        <v>2</v>
      </c>
      <c r="AD37" s="185"/>
      <c r="AE37" s="185"/>
      <c r="AN37" s="114"/>
    </row>
    <row r="38" spans="1:40" ht="23.45" customHeight="1" x14ac:dyDescent="0.7">
      <c r="A38" s="209"/>
      <c r="B38" s="210"/>
      <c r="C38" s="211"/>
      <c r="D38" s="186" t="s">
        <v>43</v>
      </c>
      <c r="E38" s="187"/>
      <c r="F38" s="116">
        <v>1</v>
      </c>
      <c r="G38" s="73" t="s">
        <v>44</v>
      </c>
      <c r="H38" s="118">
        <v>0</v>
      </c>
      <c r="I38" s="116">
        <v>0</v>
      </c>
      <c r="J38" s="73" t="s">
        <v>44</v>
      </c>
      <c r="K38" s="118">
        <v>3</v>
      </c>
      <c r="L38" s="104"/>
      <c r="M38" s="105"/>
      <c r="N38" s="106"/>
      <c r="O38" s="197"/>
      <c r="P38" s="193"/>
      <c r="Q38" s="192"/>
      <c r="R38" s="193"/>
      <c r="S38" s="192"/>
      <c r="T38" s="193"/>
      <c r="U38" s="192"/>
      <c r="V38" s="193"/>
      <c r="W38" s="192"/>
      <c r="X38" s="193"/>
      <c r="Y38" s="192"/>
      <c r="Z38" s="193"/>
      <c r="AA38" s="195"/>
      <c r="AB38" s="188"/>
      <c r="AC38" s="184"/>
      <c r="AD38" s="185"/>
      <c r="AE38" s="185"/>
      <c r="AN38" s="114"/>
    </row>
    <row r="39" spans="1:40" ht="23.45" customHeight="1" x14ac:dyDescent="0.7">
      <c r="A39" s="121"/>
      <c r="B39" s="122"/>
      <c r="C39" s="122"/>
      <c r="D39" s="123"/>
      <c r="E39" s="123"/>
      <c r="F39" s="124"/>
      <c r="G39" s="125"/>
      <c r="H39" s="124"/>
      <c r="I39" s="124"/>
      <c r="J39" s="125"/>
      <c r="K39" s="124"/>
      <c r="L39" s="124"/>
      <c r="M39" s="125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6"/>
      <c r="AB39" s="127"/>
      <c r="AC39" s="124"/>
      <c r="AD39" s="124"/>
      <c r="AE39" s="126"/>
      <c r="AF39" s="127"/>
      <c r="AG39" s="51"/>
      <c r="AH39" s="51"/>
      <c r="AI39" s="130"/>
      <c r="AN39" s="114"/>
    </row>
    <row r="40" spans="1:40" ht="23.45" customHeight="1" x14ac:dyDescent="0.7">
      <c r="A40" s="131" t="s">
        <v>46</v>
      </c>
      <c r="B40" s="129"/>
      <c r="C40" s="12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248" t="s">
        <v>152</v>
      </c>
    </row>
    <row r="41" spans="1:40" ht="23.45" customHeight="1" x14ac:dyDescent="0.7">
      <c r="A41" s="202" t="s">
        <v>32</v>
      </c>
      <c r="B41" s="202"/>
      <c r="C41" s="202"/>
      <c r="D41" s="202"/>
      <c r="E41" s="202"/>
      <c r="F41" s="182" t="str">
        <f>A43</f>
        <v>鶴崎SSS</v>
      </c>
      <c r="G41" s="182"/>
      <c r="H41" s="182"/>
      <c r="I41" s="182" t="str">
        <f>A45</f>
        <v>三佐SSS</v>
      </c>
      <c r="J41" s="182"/>
      <c r="K41" s="182"/>
      <c r="L41" s="201" t="str">
        <f>A47</f>
        <v>日出SSS</v>
      </c>
      <c r="M41" s="201"/>
      <c r="N41" s="201"/>
      <c r="O41" s="205" t="s">
        <v>34</v>
      </c>
      <c r="P41" s="202"/>
      <c r="Q41" s="199" t="s">
        <v>74</v>
      </c>
      <c r="R41" s="199"/>
      <c r="S41" s="202" t="s">
        <v>36</v>
      </c>
      <c r="T41" s="202"/>
      <c r="U41" s="219" t="s">
        <v>75</v>
      </c>
      <c r="V41" s="219"/>
      <c r="W41" s="219" t="s">
        <v>76</v>
      </c>
      <c r="X41" s="219"/>
      <c r="Y41" s="219" t="s">
        <v>77</v>
      </c>
      <c r="Z41" s="219"/>
      <c r="AA41" s="220" t="s">
        <v>39</v>
      </c>
      <c r="AB41" s="220"/>
      <c r="AC41" s="218" t="s">
        <v>40</v>
      </c>
      <c r="AD41" s="199"/>
      <c r="AE41" s="199"/>
    </row>
    <row r="42" spans="1:40" ht="23.45" customHeight="1" x14ac:dyDescent="0.7">
      <c r="A42" s="202"/>
      <c r="B42" s="202"/>
      <c r="C42" s="202"/>
      <c r="D42" s="202"/>
      <c r="E42" s="202"/>
      <c r="F42" s="182"/>
      <c r="G42" s="182"/>
      <c r="H42" s="182"/>
      <c r="I42" s="182"/>
      <c r="J42" s="182"/>
      <c r="K42" s="182"/>
      <c r="L42" s="201"/>
      <c r="M42" s="201"/>
      <c r="N42" s="201"/>
      <c r="O42" s="205"/>
      <c r="P42" s="202"/>
      <c r="Q42" s="199"/>
      <c r="R42" s="199"/>
      <c r="S42" s="202"/>
      <c r="T42" s="202"/>
      <c r="U42" s="219"/>
      <c r="V42" s="219"/>
      <c r="W42" s="219"/>
      <c r="X42" s="219"/>
      <c r="Y42" s="219"/>
      <c r="Z42" s="219"/>
      <c r="AA42" s="220"/>
      <c r="AB42" s="220"/>
      <c r="AC42" s="218"/>
      <c r="AD42" s="199"/>
      <c r="AE42" s="199"/>
    </row>
    <row r="43" spans="1:40" ht="23.45" customHeight="1" x14ac:dyDescent="0.7">
      <c r="A43" s="206" t="str">
        <f>E12</f>
        <v>鶴崎SSS</v>
      </c>
      <c r="B43" s="207"/>
      <c r="C43" s="208"/>
      <c r="D43" s="186" t="s">
        <v>41</v>
      </c>
      <c r="E43" s="187"/>
      <c r="F43" s="95"/>
      <c r="G43" s="96"/>
      <c r="H43" s="97"/>
      <c r="I43" s="98"/>
      <c r="J43" s="99" t="str">
        <f>IF(I44="","",IF(I44&gt;K44,"○",IF(I44&lt;K44,"●",IF(I44=K44,"△"))))</f>
        <v>●</v>
      </c>
      <c r="K43" s="100"/>
      <c r="L43" s="98"/>
      <c r="M43" s="99" t="str">
        <f>IF(L44="","",IF(L44&gt;N44,"○",IF(L44&lt;N44,"●",IF(L44=N44,"△"))))</f>
        <v>●</v>
      </c>
      <c r="N43" s="100"/>
      <c r="O43" s="196">
        <f>COUNTIF(F43:N43,"○")</f>
        <v>0</v>
      </c>
      <c r="P43" s="191"/>
      <c r="Q43" s="190">
        <f>COUNTIF(F43:N43,"△")+COUNTIF(F43:N43,"▲")</f>
        <v>0</v>
      </c>
      <c r="R43" s="191"/>
      <c r="S43" s="190">
        <f>COUNTIF(F43:N43,"●")</f>
        <v>2</v>
      </c>
      <c r="T43" s="191"/>
      <c r="U43" s="190">
        <f>SUM(I44,L44)</f>
        <v>0</v>
      </c>
      <c r="V43" s="191"/>
      <c r="W43" s="190">
        <f>SUM(K44,N44)</f>
        <v>14</v>
      </c>
      <c r="X43" s="191"/>
      <c r="Y43" s="190">
        <f>(O43*4)+(Q43*1)</f>
        <v>0</v>
      </c>
      <c r="Z43" s="191"/>
      <c r="AA43" s="194">
        <f>RANK(Y43,$Y$43:$Y$48)</f>
        <v>3</v>
      </c>
      <c r="AB43" s="188" t="s">
        <v>42</v>
      </c>
      <c r="AC43" s="184">
        <v>3</v>
      </c>
      <c r="AD43" s="185"/>
      <c r="AE43" s="185"/>
    </row>
    <row r="44" spans="1:40" ht="23.45" customHeight="1" x14ac:dyDescent="0.7">
      <c r="A44" s="209"/>
      <c r="B44" s="210"/>
      <c r="C44" s="211"/>
      <c r="D44" s="186" t="s">
        <v>43</v>
      </c>
      <c r="E44" s="187"/>
      <c r="F44" s="104"/>
      <c r="G44" s="105"/>
      <c r="H44" s="106"/>
      <c r="I44" s="107">
        <v>0</v>
      </c>
      <c r="J44" s="72" t="s">
        <v>44</v>
      </c>
      <c r="K44" s="108">
        <v>4</v>
      </c>
      <c r="L44" s="107">
        <v>0</v>
      </c>
      <c r="M44" s="72" t="s">
        <v>44</v>
      </c>
      <c r="N44" s="108">
        <v>10</v>
      </c>
      <c r="O44" s="197"/>
      <c r="P44" s="193"/>
      <c r="Q44" s="192"/>
      <c r="R44" s="193"/>
      <c r="S44" s="192"/>
      <c r="T44" s="193"/>
      <c r="U44" s="192"/>
      <c r="V44" s="193"/>
      <c r="W44" s="192"/>
      <c r="X44" s="193"/>
      <c r="Y44" s="192"/>
      <c r="Z44" s="193"/>
      <c r="AA44" s="195"/>
      <c r="AB44" s="188"/>
      <c r="AC44" s="184"/>
      <c r="AD44" s="185"/>
      <c r="AE44" s="185"/>
    </row>
    <row r="45" spans="1:40" ht="23.45" customHeight="1" x14ac:dyDescent="0.7">
      <c r="A45" s="206" t="str">
        <f>E13</f>
        <v>三佐SSS</v>
      </c>
      <c r="B45" s="207"/>
      <c r="C45" s="208"/>
      <c r="D45" s="186" t="s">
        <v>41</v>
      </c>
      <c r="E45" s="187"/>
      <c r="F45" s="98"/>
      <c r="G45" s="99" t="str">
        <f>IF(F46="","",IF(F46&gt;H46,"○",IF(F46&lt;H46,"●",IF(F46=H46,"△"))))</f>
        <v>○</v>
      </c>
      <c r="H45" s="100"/>
      <c r="I45" s="95"/>
      <c r="J45" s="96"/>
      <c r="K45" s="97"/>
      <c r="L45" s="98"/>
      <c r="M45" s="99" t="str">
        <f>IF(L46="","",IF(L46&gt;N46,"○",IF(L46&lt;N46,"●",IF(L46=N46,"△"))))</f>
        <v>△</v>
      </c>
      <c r="N45" s="100"/>
      <c r="O45" s="196">
        <f>COUNTIF(F45:N45,"○")</f>
        <v>1</v>
      </c>
      <c r="P45" s="191"/>
      <c r="Q45" s="190">
        <f>COUNTIF(F45:N45,"△")+COUNTIF(F45:N45,"▲")</f>
        <v>1</v>
      </c>
      <c r="R45" s="191"/>
      <c r="S45" s="190">
        <f>COUNTIF(F45:N45,"●")</f>
        <v>0</v>
      </c>
      <c r="T45" s="191"/>
      <c r="U45" s="190">
        <f>SUM(F46,L46)</f>
        <v>4</v>
      </c>
      <c r="V45" s="191"/>
      <c r="W45" s="190">
        <f>SUM(H46,N46)</f>
        <v>0</v>
      </c>
      <c r="X45" s="191"/>
      <c r="Y45" s="190">
        <f t="shared" ref="Y45" si="10">(O45*4)+(Q45*1)</f>
        <v>5</v>
      </c>
      <c r="Z45" s="191"/>
      <c r="AA45" s="194">
        <f>RANK(Y45,$Y$43:$Y$48)</f>
        <v>1</v>
      </c>
      <c r="AB45" s="188" t="s">
        <v>42</v>
      </c>
      <c r="AC45" s="249" t="s">
        <v>150</v>
      </c>
      <c r="AD45" s="250"/>
      <c r="AE45" s="250"/>
    </row>
    <row r="46" spans="1:40" ht="23.45" customHeight="1" x14ac:dyDescent="0.7">
      <c r="A46" s="209"/>
      <c r="B46" s="210"/>
      <c r="C46" s="211"/>
      <c r="D46" s="186" t="s">
        <v>43</v>
      </c>
      <c r="E46" s="187"/>
      <c r="F46" s="107">
        <v>4</v>
      </c>
      <c r="G46" s="72" t="s">
        <v>44</v>
      </c>
      <c r="H46" s="108">
        <v>0</v>
      </c>
      <c r="I46" s="104"/>
      <c r="J46" s="105"/>
      <c r="K46" s="106"/>
      <c r="L46" s="107">
        <v>0</v>
      </c>
      <c r="M46" s="72" t="s">
        <v>44</v>
      </c>
      <c r="N46" s="108">
        <v>0</v>
      </c>
      <c r="O46" s="197"/>
      <c r="P46" s="193"/>
      <c r="Q46" s="192"/>
      <c r="R46" s="193"/>
      <c r="S46" s="192"/>
      <c r="T46" s="193"/>
      <c r="U46" s="192"/>
      <c r="V46" s="193"/>
      <c r="W46" s="192"/>
      <c r="X46" s="193"/>
      <c r="Y46" s="192"/>
      <c r="Z46" s="193"/>
      <c r="AA46" s="195"/>
      <c r="AB46" s="188"/>
      <c r="AC46" s="249"/>
      <c r="AD46" s="250"/>
      <c r="AE46" s="250"/>
    </row>
    <row r="47" spans="1:40" ht="23.45" customHeight="1" x14ac:dyDescent="0.7">
      <c r="A47" s="212" t="str">
        <f>E14</f>
        <v>日出SSS</v>
      </c>
      <c r="B47" s="213"/>
      <c r="C47" s="214"/>
      <c r="D47" s="186" t="s">
        <v>41</v>
      </c>
      <c r="E47" s="187"/>
      <c r="F47" s="98"/>
      <c r="G47" s="99" t="str">
        <f>IF(F48="","",IF(F48&gt;H48,"○",IF(F48&lt;H48,"●",IF(F48=H48,"△"))))</f>
        <v>○</v>
      </c>
      <c r="H47" s="99"/>
      <c r="I47" s="98"/>
      <c r="J47" s="99" t="str">
        <f>IF(I48="","",IF(I48&gt;K48,"○",IF(I48&lt;K48,"●",IF(I48=K48,"△"))))</f>
        <v>△</v>
      </c>
      <c r="K47" s="100"/>
      <c r="L47" s="95"/>
      <c r="M47" s="96"/>
      <c r="N47" s="97"/>
      <c r="O47" s="196">
        <f>COUNTIF(F47:N47,"○")</f>
        <v>1</v>
      </c>
      <c r="P47" s="191"/>
      <c r="Q47" s="190">
        <f>COUNTIF(F47:N47,"△")+COUNTIF(F47:N47,"▲")</f>
        <v>1</v>
      </c>
      <c r="R47" s="191"/>
      <c r="S47" s="190">
        <f>COUNTIF(F47:N47,"●")</f>
        <v>0</v>
      </c>
      <c r="T47" s="191"/>
      <c r="U47" s="190">
        <f>SUM(I48,F48)</f>
        <v>10</v>
      </c>
      <c r="V47" s="191"/>
      <c r="W47" s="190">
        <f>SUM(H48,K48)</f>
        <v>0</v>
      </c>
      <c r="X47" s="191"/>
      <c r="Y47" s="190">
        <f t="shared" ref="Y47" si="11">(O47*4)+(Q47*1)</f>
        <v>5</v>
      </c>
      <c r="Z47" s="191"/>
      <c r="AA47" s="194">
        <f>RANK(Y47,$Y$43:$Y$48)</f>
        <v>1</v>
      </c>
      <c r="AB47" s="188" t="s">
        <v>42</v>
      </c>
      <c r="AC47" s="249" t="s">
        <v>151</v>
      </c>
      <c r="AD47" s="250"/>
      <c r="AE47" s="250"/>
    </row>
    <row r="48" spans="1:40" ht="23.45" customHeight="1" x14ac:dyDescent="0.7">
      <c r="A48" s="215"/>
      <c r="B48" s="216"/>
      <c r="C48" s="217"/>
      <c r="D48" s="186" t="s">
        <v>43</v>
      </c>
      <c r="E48" s="187"/>
      <c r="F48" s="116">
        <v>10</v>
      </c>
      <c r="G48" s="73" t="s">
        <v>44</v>
      </c>
      <c r="H48" s="118">
        <v>0</v>
      </c>
      <c r="I48" s="107">
        <v>0</v>
      </c>
      <c r="J48" s="72" t="s">
        <v>44</v>
      </c>
      <c r="K48" s="108">
        <v>0</v>
      </c>
      <c r="L48" s="104"/>
      <c r="M48" s="105"/>
      <c r="N48" s="106"/>
      <c r="O48" s="197"/>
      <c r="P48" s="193"/>
      <c r="Q48" s="192"/>
      <c r="R48" s="193"/>
      <c r="S48" s="192"/>
      <c r="T48" s="193"/>
      <c r="U48" s="192"/>
      <c r="V48" s="193"/>
      <c r="W48" s="192"/>
      <c r="X48" s="193"/>
      <c r="Y48" s="192"/>
      <c r="Z48" s="193"/>
      <c r="AA48" s="195"/>
      <c r="AB48" s="188"/>
      <c r="AC48" s="249"/>
      <c r="AD48" s="250"/>
      <c r="AE48" s="250"/>
    </row>
    <row r="49" spans="1:36" ht="23.45" customHeight="1" x14ac:dyDescent="0.7">
      <c r="A49" s="121"/>
      <c r="B49" s="122"/>
      <c r="C49" s="122"/>
      <c r="D49" s="123"/>
      <c r="E49" s="123"/>
      <c r="F49" s="124"/>
      <c r="G49" s="125"/>
      <c r="H49" s="124"/>
      <c r="I49" s="124"/>
      <c r="J49" s="125"/>
      <c r="K49" s="124"/>
      <c r="L49" s="124"/>
      <c r="M49" s="125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6"/>
      <c r="Y49" s="126"/>
      <c r="Z49" s="127"/>
      <c r="AA49" s="127"/>
      <c r="AB49" s="124"/>
      <c r="AC49" s="124"/>
      <c r="AD49" s="124"/>
      <c r="AE49" s="126"/>
      <c r="AF49" s="127"/>
      <c r="AG49" s="51"/>
      <c r="AH49" s="51"/>
    </row>
    <row r="50" spans="1:36" ht="23.45" customHeight="1" x14ac:dyDescent="0.7">
      <c r="A50" s="131" t="s">
        <v>47</v>
      </c>
      <c r="B50" s="129"/>
      <c r="C50" s="12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248" t="s">
        <v>152</v>
      </c>
      <c r="AF50" s="79"/>
      <c r="AG50" s="79"/>
      <c r="AH50" s="79"/>
    </row>
    <row r="51" spans="1:36" ht="23.45" customHeight="1" x14ac:dyDescent="0.7">
      <c r="A51" s="202" t="s">
        <v>32</v>
      </c>
      <c r="B51" s="202"/>
      <c r="C51" s="202"/>
      <c r="D51" s="202"/>
      <c r="E51" s="202"/>
      <c r="F51" s="182" t="str">
        <f>A53</f>
        <v>南大分SS</v>
      </c>
      <c r="G51" s="182"/>
      <c r="H51" s="182"/>
      <c r="I51" s="201" t="str">
        <f>A55</f>
        <v>カティオーラPramo</v>
      </c>
      <c r="J51" s="201"/>
      <c r="K51" s="201"/>
      <c r="L51" s="182" t="str">
        <f>A57</f>
        <v>四日市南SSC</v>
      </c>
      <c r="M51" s="182"/>
      <c r="N51" s="200"/>
      <c r="O51" s="205" t="s">
        <v>34</v>
      </c>
      <c r="P51" s="202"/>
      <c r="Q51" s="199" t="s">
        <v>74</v>
      </c>
      <c r="R51" s="199"/>
      <c r="S51" s="202" t="s">
        <v>36</v>
      </c>
      <c r="T51" s="202"/>
      <c r="U51" s="199" t="s">
        <v>37</v>
      </c>
      <c r="V51" s="199"/>
      <c r="W51" s="199" t="s">
        <v>68</v>
      </c>
      <c r="X51" s="199"/>
      <c r="Y51" s="199" t="s">
        <v>38</v>
      </c>
      <c r="Z51" s="223"/>
      <c r="AA51" s="199" t="s">
        <v>39</v>
      </c>
      <c r="AB51" s="199"/>
      <c r="AC51" s="218" t="s">
        <v>40</v>
      </c>
      <c r="AD51" s="199"/>
      <c r="AE51" s="199"/>
    </row>
    <row r="52" spans="1:36" ht="23.45" customHeight="1" x14ac:dyDescent="0.7">
      <c r="A52" s="202"/>
      <c r="B52" s="202"/>
      <c r="C52" s="202"/>
      <c r="D52" s="202"/>
      <c r="E52" s="202"/>
      <c r="F52" s="182"/>
      <c r="G52" s="182"/>
      <c r="H52" s="182"/>
      <c r="I52" s="201"/>
      <c r="J52" s="201"/>
      <c r="K52" s="201"/>
      <c r="L52" s="182"/>
      <c r="M52" s="182"/>
      <c r="N52" s="200"/>
      <c r="O52" s="205"/>
      <c r="P52" s="202"/>
      <c r="Q52" s="199"/>
      <c r="R52" s="199"/>
      <c r="S52" s="202"/>
      <c r="T52" s="202"/>
      <c r="U52" s="199"/>
      <c r="V52" s="199"/>
      <c r="W52" s="199"/>
      <c r="X52" s="199"/>
      <c r="Y52" s="199"/>
      <c r="Z52" s="223"/>
      <c r="AA52" s="199"/>
      <c r="AB52" s="199"/>
      <c r="AC52" s="218"/>
      <c r="AD52" s="199"/>
      <c r="AE52" s="199"/>
    </row>
    <row r="53" spans="1:36" ht="23.45" customHeight="1" x14ac:dyDescent="0.7">
      <c r="A53" s="206" t="str">
        <f>Q12</f>
        <v>南大分SS</v>
      </c>
      <c r="B53" s="207"/>
      <c r="C53" s="208"/>
      <c r="D53" s="186" t="s">
        <v>41</v>
      </c>
      <c r="E53" s="187"/>
      <c r="F53" s="95"/>
      <c r="G53" s="96"/>
      <c r="H53" s="97"/>
      <c r="I53" s="98"/>
      <c r="J53" s="99" t="str">
        <f>IF(I54="","",IF(I54&gt;K54,"○",IF(I54&lt;K54,"●",IF(I54=K54,"△"))))</f>
        <v>●</v>
      </c>
      <c r="K53" s="100"/>
      <c r="L53" s="98"/>
      <c r="M53" s="99" t="str">
        <f>IF(L54="","",IF(L54&gt;N54,"○",IF(L54&lt;N54,"●",IF(L54=N54,"△"))))</f>
        <v>●</v>
      </c>
      <c r="N53" s="113"/>
      <c r="O53" s="203">
        <f>COUNTIF(F53:N53,"○")</f>
        <v>0</v>
      </c>
      <c r="P53" s="189"/>
      <c r="Q53" s="189">
        <f>COUNTIF(F53:N53,"△")+COUNTIF(F53:N53,"▲")</f>
        <v>0</v>
      </c>
      <c r="R53" s="189"/>
      <c r="S53" s="189">
        <f>COUNTIF(F53:N53,"●")</f>
        <v>2</v>
      </c>
      <c r="T53" s="189"/>
      <c r="U53" s="189">
        <f>SUM(I54,L54)</f>
        <v>0</v>
      </c>
      <c r="V53" s="189"/>
      <c r="W53" s="189">
        <f>SUM(K54,N54)</f>
        <v>9</v>
      </c>
      <c r="X53" s="189"/>
      <c r="Y53" s="189">
        <f>(O53*4)+(Q53*1)</f>
        <v>0</v>
      </c>
      <c r="Z53" s="204"/>
      <c r="AA53" s="198">
        <f>RANK(Y53,$Y$53:$Y$58)</f>
        <v>3</v>
      </c>
      <c r="AB53" s="188" t="s">
        <v>42</v>
      </c>
      <c r="AC53" s="184">
        <v>3</v>
      </c>
      <c r="AD53" s="185"/>
      <c r="AE53" s="185"/>
    </row>
    <row r="54" spans="1:36" ht="23.45" customHeight="1" x14ac:dyDescent="0.7">
      <c r="A54" s="209"/>
      <c r="B54" s="210"/>
      <c r="C54" s="211"/>
      <c r="D54" s="186" t="s">
        <v>43</v>
      </c>
      <c r="E54" s="187"/>
      <c r="F54" s="104"/>
      <c r="G54" s="132"/>
      <c r="H54" s="106"/>
      <c r="I54" s="107">
        <v>0</v>
      </c>
      <c r="J54" s="74" t="s">
        <v>44</v>
      </c>
      <c r="K54" s="108">
        <v>1</v>
      </c>
      <c r="L54" s="107">
        <v>0</v>
      </c>
      <c r="M54" s="74" t="s">
        <v>44</v>
      </c>
      <c r="N54" s="133">
        <v>8</v>
      </c>
      <c r="O54" s="203"/>
      <c r="P54" s="189"/>
      <c r="Q54" s="189"/>
      <c r="R54" s="189"/>
      <c r="S54" s="189"/>
      <c r="T54" s="189"/>
      <c r="U54" s="189"/>
      <c r="V54" s="189"/>
      <c r="W54" s="189"/>
      <c r="X54" s="189"/>
      <c r="Y54" s="189"/>
      <c r="Z54" s="204"/>
      <c r="AA54" s="198"/>
      <c r="AB54" s="188"/>
      <c r="AC54" s="184"/>
      <c r="AD54" s="185"/>
      <c r="AE54" s="185"/>
    </row>
    <row r="55" spans="1:36" ht="23.45" customHeight="1" x14ac:dyDescent="0.7">
      <c r="A55" s="212" t="str">
        <f>Q13</f>
        <v>カティオーラPramo</v>
      </c>
      <c r="B55" s="213"/>
      <c r="C55" s="214"/>
      <c r="D55" s="186" t="s">
        <v>41</v>
      </c>
      <c r="E55" s="187"/>
      <c r="F55" s="98"/>
      <c r="G55" s="99" t="str">
        <f>IF(F56="","",IF(F56&gt;H56,"○",IF(F56&lt;H56,"●",IF(F56=H56,"△"))))</f>
        <v>○</v>
      </c>
      <c r="H55" s="100"/>
      <c r="I55" s="95"/>
      <c r="J55" s="96"/>
      <c r="K55" s="97"/>
      <c r="L55" s="98"/>
      <c r="M55" s="99" t="str">
        <f>IF(L56="","",IF(L56&gt;N56,"○",IF(L56&lt;N56,"●",IF(L56=N56,"△"))))</f>
        <v>△</v>
      </c>
      <c r="N55" s="113"/>
      <c r="O55" s="203">
        <f>COUNTIF(F55:N55,"○")</f>
        <v>1</v>
      </c>
      <c r="P55" s="189"/>
      <c r="Q55" s="189">
        <f>COUNTIF(F55:N55,"△")+COUNTIF(F55:N55,"▲")</f>
        <v>1</v>
      </c>
      <c r="R55" s="189"/>
      <c r="S55" s="189">
        <f>COUNTIF(F55:N55,"●")</f>
        <v>0</v>
      </c>
      <c r="T55" s="189"/>
      <c r="U55" s="189">
        <f>SUM(F56,L56)</f>
        <v>2</v>
      </c>
      <c r="V55" s="189"/>
      <c r="W55" s="189">
        <f>SUM(H56,N56)</f>
        <v>1</v>
      </c>
      <c r="X55" s="189"/>
      <c r="Y55" s="189">
        <f>(O55*4)+(Q55*1)</f>
        <v>5</v>
      </c>
      <c r="Z55" s="204"/>
      <c r="AA55" s="198">
        <f t="shared" ref="AA55" si="12">RANK(Y55,$Y$53:$Y$58)</f>
        <v>1</v>
      </c>
      <c r="AB55" s="188" t="s">
        <v>42</v>
      </c>
      <c r="AC55" s="249" t="s">
        <v>150</v>
      </c>
      <c r="AD55" s="250"/>
      <c r="AE55" s="250"/>
    </row>
    <row r="56" spans="1:36" ht="23.45" customHeight="1" x14ac:dyDescent="0.7">
      <c r="A56" s="215"/>
      <c r="B56" s="216"/>
      <c r="C56" s="217"/>
      <c r="D56" s="186" t="s">
        <v>43</v>
      </c>
      <c r="E56" s="187"/>
      <c r="F56" s="107">
        <v>1</v>
      </c>
      <c r="G56" s="74" t="s">
        <v>44</v>
      </c>
      <c r="H56" s="108">
        <v>0</v>
      </c>
      <c r="I56" s="104"/>
      <c r="J56" s="132"/>
      <c r="K56" s="106"/>
      <c r="L56" s="107">
        <v>1</v>
      </c>
      <c r="M56" s="74" t="s">
        <v>44</v>
      </c>
      <c r="N56" s="133">
        <v>1</v>
      </c>
      <c r="O56" s="203"/>
      <c r="P56" s="189"/>
      <c r="Q56" s="189"/>
      <c r="R56" s="189"/>
      <c r="S56" s="189"/>
      <c r="T56" s="189"/>
      <c r="U56" s="189"/>
      <c r="V56" s="189"/>
      <c r="W56" s="189"/>
      <c r="X56" s="189"/>
      <c r="Y56" s="189"/>
      <c r="Z56" s="204"/>
      <c r="AA56" s="198"/>
      <c r="AB56" s="188"/>
      <c r="AC56" s="249"/>
      <c r="AD56" s="250"/>
      <c r="AE56" s="250"/>
    </row>
    <row r="57" spans="1:36" ht="23.45" customHeight="1" x14ac:dyDescent="0.7">
      <c r="A57" s="206" t="str">
        <f>Q14</f>
        <v>四日市南SSC</v>
      </c>
      <c r="B57" s="207"/>
      <c r="C57" s="208"/>
      <c r="D57" s="186" t="s">
        <v>41</v>
      </c>
      <c r="E57" s="187"/>
      <c r="F57" s="98"/>
      <c r="G57" s="99" t="str">
        <f>IF(F58="","",IF(F58&gt;H58,"○",IF(F58&lt;H58,"●",IF(F58=H58,"△"))))</f>
        <v>○</v>
      </c>
      <c r="H57" s="100"/>
      <c r="I57" s="98"/>
      <c r="J57" s="99" t="str">
        <f>IF(I58="","",IF(I58&gt;K58,"○",IF(I58&lt;K58,"●",IF(I58=K58,"△"))))</f>
        <v>△</v>
      </c>
      <c r="K57" s="100"/>
      <c r="L57" s="95"/>
      <c r="M57" s="96"/>
      <c r="N57" s="119"/>
      <c r="O57" s="203">
        <f>COUNTIF(F57:N57,"○")</f>
        <v>1</v>
      </c>
      <c r="P57" s="189"/>
      <c r="Q57" s="189">
        <f>COUNTIF(F57:N57,"△")+COUNTIF(F57:N57,"▲")</f>
        <v>1</v>
      </c>
      <c r="R57" s="189"/>
      <c r="S57" s="189">
        <f>COUNTIF(F57:N57,"●")</f>
        <v>0</v>
      </c>
      <c r="T57" s="189"/>
      <c r="U57" s="189">
        <f>SUM(F58,I58)</f>
        <v>9</v>
      </c>
      <c r="V57" s="189"/>
      <c r="W57" s="189">
        <f>SUM(H58,K58)</f>
        <v>1</v>
      </c>
      <c r="X57" s="189"/>
      <c r="Y57" s="189">
        <f>(O57*4)+(Q57*1)</f>
        <v>5</v>
      </c>
      <c r="Z57" s="204"/>
      <c r="AA57" s="198">
        <f t="shared" ref="AA57" si="13">RANK(Y57,$Y$53:$Y$58)</f>
        <v>1</v>
      </c>
      <c r="AB57" s="188" t="s">
        <v>42</v>
      </c>
      <c r="AC57" s="249" t="s">
        <v>151</v>
      </c>
      <c r="AD57" s="250"/>
      <c r="AE57" s="250"/>
    </row>
    <row r="58" spans="1:36" ht="23.45" customHeight="1" x14ac:dyDescent="0.7">
      <c r="A58" s="209"/>
      <c r="B58" s="210"/>
      <c r="C58" s="211"/>
      <c r="D58" s="186" t="s">
        <v>43</v>
      </c>
      <c r="E58" s="187"/>
      <c r="F58" s="107">
        <v>8</v>
      </c>
      <c r="G58" s="74" t="s">
        <v>44</v>
      </c>
      <c r="H58" s="108">
        <v>0</v>
      </c>
      <c r="I58" s="107">
        <v>1</v>
      </c>
      <c r="J58" s="74" t="s">
        <v>44</v>
      </c>
      <c r="K58" s="108">
        <v>1</v>
      </c>
      <c r="L58" s="104"/>
      <c r="M58" s="132"/>
      <c r="N58" s="120"/>
      <c r="O58" s="203"/>
      <c r="P58" s="189"/>
      <c r="Q58" s="189"/>
      <c r="R58" s="189"/>
      <c r="S58" s="189"/>
      <c r="T58" s="189"/>
      <c r="U58" s="189"/>
      <c r="V58" s="189"/>
      <c r="W58" s="189"/>
      <c r="X58" s="189"/>
      <c r="Y58" s="189"/>
      <c r="Z58" s="204"/>
      <c r="AA58" s="198"/>
      <c r="AB58" s="188"/>
      <c r="AC58" s="249"/>
      <c r="AD58" s="250"/>
      <c r="AE58" s="250"/>
    </row>
    <row r="59" spans="1:36" ht="23.45" customHeight="1" x14ac:dyDescent="0.7"/>
    <row r="60" spans="1:36" ht="23.45" customHeight="1" x14ac:dyDescent="0.7">
      <c r="A60" s="134" t="s">
        <v>48</v>
      </c>
      <c r="B60" s="135"/>
      <c r="C60" s="135"/>
      <c r="W60" s="136"/>
      <c r="Y60" s="136"/>
      <c r="AA60" s="136"/>
      <c r="AE60" s="124"/>
    </row>
    <row r="61" spans="1:36" ht="23.45" customHeight="1" x14ac:dyDescent="0.7">
      <c r="A61" s="134"/>
      <c r="B61" s="135"/>
      <c r="C61" s="81" t="s">
        <v>79</v>
      </c>
      <c r="U61" s="135"/>
      <c r="V61" s="81" t="s">
        <v>78</v>
      </c>
    </row>
    <row r="62" spans="1:36" ht="23.45" customHeight="1" x14ac:dyDescent="0.7">
      <c r="A62" s="134"/>
      <c r="B62" s="135"/>
      <c r="I62" s="224" t="str">
        <f>G69</f>
        <v>FC大野</v>
      </c>
      <c r="J62" s="225"/>
      <c r="K62" s="225"/>
      <c r="L62" s="226"/>
      <c r="U62" s="135"/>
      <c r="AB62" s="224" t="str">
        <f>Z69</f>
        <v>FC.リーベル</v>
      </c>
      <c r="AC62" s="225"/>
      <c r="AD62" s="225"/>
      <c r="AE62" s="226"/>
    </row>
    <row r="63" spans="1:36" ht="23.45" customHeight="1" x14ac:dyDescent="0.7">
      <c r="I63" s="227"/>
      <c r="J63" s="228"/>
      <c r="K63" s="228"/>
      <c r="L63" s="229"/>
      <c r="AB63" s="227"/>
      <c r="AC63" s="228"/>
      <c r="AD63" s="228"/>
      <c r="AE63" s="229"/>
    </row>
    <row r="64" spans="1:36" ht="21.95" customHeight="1" thickBot="1" x14ac:dyDescent="0.75">
      <c r="G64" s="263"/>
      <c r="H64" s="263"/>
      <c r="I64" s="263"/>
      <c r="J64" s="264"/>
      <c r="K64" s="262"/>
      <c r="L64" s="137"/>
      <c r="M64" s="137"/>
      <c r="N64" s="137"/>
      <c r="Q64" s="78"/>
      <c r="Z64" s="263"/>
      <c r="AA64" s="263"/>
      <c r="AB64" s="263"/>
      <c r="AC64" s="264"/>
      <c r="AD64" s="262"/>
      <c r="AE64" s="137"/>
      <c r="AF64" s="137"/>
      <c r="AG64" s="137"/>
      <c r="AJ64" s="78"/>
    </row>
    <row r="65" spans="3:37" ht="21.95" customHeight="1" thickTop="1" x14ac:dyDescent="0.7">
      <c r="F65" s="260"/>
      <c r="G65" s="257"/>
      <c r="H65" s="251"/>
      <c r="M65" s="139"/>
      <c r="N65" s="261"/>
      <c r="O65" s="257"/>
      <c r="Q65" s="78"/>
      <c r="Y65" s="260"/>
      <c r="Z65" s="257"/>
      <c r="AA65" s="251"/>
      <c r="AF65" s="139"/>
      <c r="AG65" s="261"/>
      <c r="AH65" s="257"/>
      <c r="AJ65" s="78"/>
    </row>
    <row r="66" spans="3:37" ht="21.95" customHeight="1" thickBot="1" x14ac:dyDescent="0.75">
      <c r="E66" s="137"/>
      <c r="F66" s="255"/>
      <c r="G66" s="256"/>
      <c r="H66" s="251"/>
      <c r="M66" s="137"/>
      <c r="N66" s="255"/>
      <c r="O66" s="256"/>
      <c r="P66" s="251"/>
      <c r="X66" s="137"/>
      <c r="Y66" s="255"/>
      <c r="Z66" s="257"/>
      <c r="AA66" s="251"/>
      <c r="AF66" s="251"/>
      <c r="AG66" s="260"/>
      <c r="AH66" s="259"/>
      <c r="AI66" s="137"/>
    </row>
    <row r="67" spans="3:37" ht="21.95" customHeight="1" thickTop="1" x14ac:dyDescent="0.7">
      <c r="D67" s="142"/>
      <c r="G67" s="252"/>
      <c r="H67" s="253"/>
      <c r="L67" s="143"/>
      <c r="O67" s="252"/>
      <c r="P67" s="253"/>
      <c r="W67" s="142"/>
      <c r="Z67" s="252"/>
      <c r="AA67" s="253"/>
      <c r="AE67" s="251"/>
      <c r="AF67" s="258"/>
      <c r="AG67" s="252"/>
      <c r="AI67" s="140"/>
    </row>
    <row r="68" spans="3:37" ht="21.95" customHeight="1" x14ac:dyDescent="0.7">
      <c r="C68" s="144" t="s">
        <v>56</v>
      </c>
      <c r="D68" s="145"/>
      <c r="G68" s="254" t="s">
        <v>49</v>
      </c>
      <c r="H68" s="255"/>
      <c r="K68" s="144" t="s">
        <v>50</v>
      </c>
      <c r="L68" s="138"/>
      <c r="O68" s="146" t="s">
        <v>51</v>
      </c>
      <c r="P68" s="255"/>
      <c r="V68" s="144" t="s">
        <v>60</v>
      </c>
      <c r="W68" s="145"/>
      <c r="Z68" s="254" t="s">
        <v>57</v>
      </c>
      <c r="AA68" s="255"/>
      <c r="AD68" s="144" t="s">
        <v>58</v>
      </c>
      <c r="AE68" s="137"/>
      <c r="AF68" s="259"/>
      <c r="AG68" s="137"/>
      <c r="AH68" s="146" t="s">
        <v>59</v>
      </c>
      <c r="AI68" s="138"/>
    </row>
    <row r="69" spans="3:37" ht="21.95" customHeight="1" x14ac:dyDescent="0.7">
      <c r="C69" s="221" t="str">
        <f>E8</f>
        <v>西部地区合同</v>
      </c>
      <c r="D69" s="221"/>
      <c r="E69" s="221"/>
      <c r="F69" s="221"/>
      <c r="G69" s="221" t="str">
        <f>Q6</f>
        <v>FC大野</v>
      </c>
      <c r="H69" s="221"/>
      <c r="I69" s="221"/>
      <c r="J69" s="221"/>
      <c r="K69" s="222" t="str">
        <f>E14</f>
        <v>日出SSS</v>
      </c>
      <c r="L69" s="222"/>
      <c r="M69" s="222"/>
      <c r="N69" s="222"/>
      <c r="O69" s="222" t="str">
        <f>Q14</f>
        <v>四日市南SSC</v>
      </c>
      <c r="P69" s="222"/>
      <c r="Q69" s="222"/>
      <c r="R69" s="222"/>
      <c r="V69" s="221" t="str">
        <f>E5</f>
        <v>田尻SSS</v>
      </c>
      <c r="W69" s="221"/>
      <c r="X69" s="221"/>
      <c r="Y69" s="221"/>
      <c r="Z69" s="221" t="str">
        <f>Q7</f>
        <v>FC.リーベル</v>
      </c>
      <c r="AA69" s="221"/>
      <c r="AB69" s="221"/>
      <c r="AC69" s="221"/>
      <c r="AD69" s="222" t="str">
        <f>E13</f>
        <v>三佐SSS</v>
      </c>
      <c r="AE69" s="222"/>
      <c r="AF69" s="222"/>
      <c r="AG69" s="222"/>
      <c r="AH69" s="222" t="str">
        <f>Q13</f>
        <v>カティオーラPramo</v>
      </c>
      <c r="AI69" s="222"/>
      <c r="AJ69" s="222"/>
      <c r="AK69" s="222"/>
    </row>
    <row r="70" spans="3:37" ht="21.95" customHeight="1" x14ac:dyDescent="0.7">
      <c r="C70" s="221"/>
      <c r="D70" s="221"/>
      <c r="E70" s="221"/>
      <c r="F70" s="221"/>
      <c r="G70" s="221"/>
      <c r="H70" s="221"/>
      <c r="I70" s="221"/>
      <c r="J70" s="221"/>
      <c r="K70" s="222"/>
      <c r="L70" s="222"/>
      <c r="M70" s="222"/>
      <c r="N70" s="222"/>
      <c r="O70" s="222"/>
      <c r="P70" s="222"/>
      <c r="Q70" s="222"/>
      <c r="R70" s="222"/>
      <c r="V70" s="221"/>
      <c r="W70" s="221"/>
      <c r="X70" s="221"/>
      <c r="Y70" s="221"/>
      <c r="Z70" s="221"/>
      <c r="AA70" s="221"/>
      <c r="AB70" s="221"/>
      <c r="AC70" s="221"/>
      <c r="AD70" s="222"/>
      <c r="AE70" s="222"/>
      <c r="AF70" s="222"/>
      <c r="AG70" s="222"/>
      <c r="AH70" s="222"/>
      <c r="AI70" s="222"/>
      <c r="AJ70" s="222"/>
      <c r="AK70" s="222"/>
    </row>
    <row r="71" spans="3:37" ht="21.95" customHeight="1" x14ac:dyDescent="0.7">
      <c r="G71" s="139"/>
      <c r="H71" s="139"/>
      <c r="I71" s="139"/>
      <c r="J71" s="139"/>
      <c r="K71" s="139"/>
      <c r="L71" s="139"/>
      <c r="M71" s="139"/>
      <c r="N71" s="139"/>
      <c r="O71" s="139"/>
      <c r="Q71" s="139"/>
      <c r="Z71" s="139"/>
      <c r="AA71" s="139"/>
      <c r="AB71" s="139"/>
      <c r="AC71" s="139"/>
      <c r="AD71" s="139"/>
      <c r="AE71" s="139"/>
      <c r="AF71" s="139"/>
      <c r="AG71" s="139"/>
      <c r="AH71" s="139"/>
      <c r="AJ71" s="139"/>
    </row>
    <row r="72" spans="3:37" ht="21.95" customHeight="1" thickBot="1" x14ac:dyDescent="0.75">
      <c r="F72" s="147"/>
      <c r="G72" s="141"/>
      <c r="H72" s="137"/>
      <c r="I72" s="137"/>
      <c r="J72" s="137"/>
      <c r="K72" s="263"/>
      <c r="L72" s="263"/>
      <c r="M72" s="263"/>
      <c r="N72" s="265"/>
      <c r="O72" s="147"/>
      <c r="Y72" s="147"/>
      <c r="Z72" s="256"/>
      <c r="AA72" s="263"/>
      <c r="AB72" s="263"/>
      <c r="AC72" s="263"/>
      <c r="AD72" s="137"/>
      <c r="AE72" s="137"/>
      <c r="AF72" s="137"/>
      <c r="AG72" s="138"/>
      <c r="AH72" s="147"/>
    </row>
    <row r="73" spans="3:37" ht="21.95" customHeight="1" thickTop="1" x14ac:dyDescent="0.7">
      <c r="F73" s="147"/>
      <c r="O73" s="147"/>
      <c r="Y73" s="147"/>
      <c r="AH73" s="147"/>
    </row>
    <row r="74" spans="3:37" ht="21.95" customHeight="1" x14ac:dyDescent="0.7">
      <c r="C74" s="81" t="s">
        <v>119</v>
      </c>
      <c r="V74" s="81"/>
    </row>
    <row r="75" spans="3:37" ht="21.95" customHeight="1" x14ac:dyDescent="0.7">
      <c r="Z75" s="144"/>
    </row>
    <row r="76" spans="3:37" ht="21.95" customHeight="1" x14ac:dyDescent="0.7"/>
    <row r="77" spans="3:37" ht="21.95" customHeight="1" x14ac:dyDescent="0.7">
      <c r="Q77" s="78"/>
      <c r="AI77" s="148"/>
    </row>
    <row r="78" spans="3:37" ht="21.95" customHeight="1" x14ac:dyDescent="0.7">
      <c r="Q78" s="78"/>
      <c r="AE78" s="78"/>
    </row>
    <row r="79" spans="3:37" ht="21.95" customHeight="1" x14ac:dyDescent="0.7"/>
    <row r="80" spans="3:37" ht="21.95" customHeight="1" x14ac:dyDescent="0.7">
      <c r="D80" s="147"/>
    </row>
    <row r="81" spans="3:38" ht="21.95" customHeight="1" x14ac:dyDescent="0.7">
      <c r="C81" s="144"/>
      <c r="G81" s="144"/>
      <c r="K81" s="144"/>
      <c r="O81" s="144"/>
      <c r="W81" s="144"/>
      <c r="AG81" s="144"/>
    </row>
    <row r="82" spans="3:38" ht="21.95" customHeight="1" x14ac:dyDescent="0.7">
      <c r="K82" s="149"/>
      <c r="L82" s="149"/>
      <c r="M82" s="149"/>
      <c r="N82" s="149"/>
      <c r="O82" s="149"/>
      <c r="P82" s="149"/>
      <c r="Q82" s="149"/>
      <c r="R82" s="149"/>
    </row>
    <row r="83" spans="3:38" ht="21.95" customHeight="1" x14ac:dyDescent="0.7">
      <c r="K83" s="149"/>
      <c r="L83" s="149"/>
      <c r="M83" s="149"/>
      <c r="N83" s="149"/>
      <c r="O83" s="149"/>
      <c r="P83" s="149"/>
      <c r="Q83" s="149"/>
      <c r="R83" s="149"/>
      <c r="W83" s="148"/>
      <c r="AC83" s="230"/>
      <c r="AD83" s="230"/>
      <c r="AE83" s="231"/>
      <c r="AF83" s="230"/>
      <c r="AI83" s="148"/>
      <c r="AJ83" s="150"/>
    </row>
    <row r="84" spans="3:38" ht="21.95" customHeight="1" x14ac:dyDescent="0.7">
      <c r="AK84" s="150"/>
      <c r="AL84" s="148"/>
    </row>
    <row r="85" spans="3:38" ht="21.95" customHeight="1" x14ac:dyDescent="0.7">
      <c r="F85" s="147"/>
      <c r="O85" s="147"/>
    </row>
    <row r="86" spans="3:38" ht="21.95" customHeight="1" x14ac:dyDescent="0.7"/>
    <row r="87" spans="3:38" ht="21.95" customHeight="1" x14ac:dyDescent="0.7"/>
    <row r="88" spans="3:38" ht="21.95" customHeight="1" x14ac:dyDescent="0.7"/>
    <row r="89" spans="3:38" ht="21.95" customHeight="1" x14ac:dyDescent="0.7"/>
    <row r="90" spans="3:38" ht="21.95" customHeight="1" x14ac:dyDescent="0.7"/>
  </sheetData>
  <mergeCells count="241">
    <mergeCell ref="A1:AL2"/>
    <mergeCell ref="E17:F17"/>
    <mergeCell ref="G17:H17"/>
    <mergeCell ref="J17:K17"/>
    <mergeCell ref="L17:M17"/>
    <mergeCell ref="O17:P17"/>
    <mergeCell ref="Q17:R17"/>
    <mergeCell ref="E11:M11"/>
    <mergeCell ref="E12:M12"/>
    <mergeCell ref="E13:M13"/>
    <mergeCell ref="E14:M14"/>
    <mergeCell ref="Q5:Y5"/>
    <mergeCell ref="Q6:Y6"/>
    <mergeCell ref="Q7:Y7"/>
    <mergeCell ref="Q11:Y11"/>
    <mergeCell ref="Q12:Y12"/>
    <mergeCell ref="E4:M4"/>
    <mergeCell ref="Q4:Y4"/>
    <mergeCell ref="AH69:AK70"/>
    <mergeCell ref="O69:R70"/>
    <mergeCell ref="I62:L63"/>
    <mergeCell ref="AB62:AE63"/>
    <mergeCell ref="V69:Y70"/>
    <mergeCell ref="Z69:AC70"/>
    <mergeCell ref="AD69:AG70"/>
    <mergeCell ref="AC83:AD83"/>
    <mergeCell ref="AE83:AF83"/>
    <mergeCell ref="AC43:AE44"/>
    <mergeCell ref="AC51:AE52"/>
    <mergeCell ref="C69:F70"/>
    <mergeCell ref="G69:J70"/>
    <mergeCell ref="K69:N70"/>
    <mergeCell ref="Y51:Z52"/>
    <mergeCell ref="W51:X52"/>
    <mergeCell ref="U51:V52"/>
    <mergeCell ref="S51:T52"/>
    <mergeCell ref="Q51:R52"/>
    <mergeCell ref="AC55:AE56"/>
    <mergeCell ref="O57:P58"/>
    <mergeCell ref="Q57:R58"/>
    <mergeCell ref="S57:T58"/>
    <mergeCell ref="U57:V58"/>
    <mergeCell ref="W57:X58"/>
    <mergeCell ref="Y57:Z58"/>
    <mergeCell ref="AC53:AE54"/>
    <mergeCell ref="O55:P56"/>
    <mergeCell ref="Q55:R56"/>
    <mergeCell ref="S55:T56"/>
    <mergeCell ref="U55:V56"/>
    <mergeCell ref="L41:N42"/>
    <mergeCell ref="I41:K42"/>
    <mergeCell ref="F41:H42"/>
    <mergeCell ref="O41:P42"/>
    <mergeCell ref="Q41:R42"/>
    <mergeCell ref="AC41:AE42"/>
    <mergeCell ref="O43:P44"/>
    <mergeCell ref="Q43:R44"/>
    <mergeCell ref="S43:T44"/>
    <mergeCell ref="U43:V44"/>
    <mergeCell ref="W43:X44"/>
    <mergeCell ref="Y43:Z44"/>
    <mergeCell ref="S41:T42"/>
    <mergeCell ref="U41:V42"/>
    <mergeCell ref="W41:X42"/>
    <mergeCell ref="Y41:Z42"/>
    <mergeCell ref="AA41:AB42"/>
    <mergeCell ref="AA43:AA44"/>
    <mergeCell ref="AB43:AB44"/>
    <mergeCell ref="Y31:Z32"/>
    <mergeCell ref="AA31:AB32"/>
    <mergeCell ref="U35:V36"/>
    <mergeCell ref="W35:X36"/>
    <mergeCell ref="Y35:Z36"/>
    <mergeCell ref="O37:P38"/>
    <mergeCell ref="Q37:R38"/>
    <mergeCell ref="S37:T38"/>
    <mergeCell ref="U37:V38"/>
    <mergeCell ref="W37:X38"/>
    <mergeCell ref="Y37:Z38"/>
    <mergeCell ref="S35:T36"/>
    <mergeCell ref="AA35:AA36"/>
    <mergeCell ref="AB35:AB36"/>
    <mergeCell ref="AD19:AE20"/>
    <mergeCell ref="F31:H32"/>
    <mergeCell ref="I31:K32"/>
    <mergeCell ref="L31:N32"/>
    <mergeCell ref="O31:P32"/>
    <mergeCell ref="Q31:R32"/>
    <mergeCell ref="AB25:AC26"/>
    <mergeCell ref="AB27:AC28"/>
    <mergeCell ref="AB23:AC24"/>
    <mergeCell ref="V23:W24"/>
    <mergeCell ref="R23:S24"/>
    <mergeCell ref="R27:S28"/>
    <mergeCell ref="R25:S26"/>
    <mergeCell ref="T27:U28"/>
    <mergeCell ref="T25:U26"/>
    <mergeCell ref="T23:U24"/>
    <mergeCell ref="AC31:AE32"/>
    <mergeCell ref="S31:T32"/>
    <mergeCell ref="U31:V32"/>
    <mergeCell ref="W31:X32"/>
    <mergeCell ref="AF19:AH20"/>
    <mergeCell ref="R19:S20"/>
    <mergeCell ref="R21:S22"/>
    <mergeCell ref="T21:U22"/>
    <mergeCell ref="X19:Y20"/>
    <mergeCell ref="V19:W20"/>
    <mergeCell ref="T19:U20"/>
    <mergeCell ref="O19:Q20"/>
    <mergeCell ref="AC37:AE38"/>
    <mergeCell ref="AA37:AA38"/>
    <mergeCell ref="AB37:AB38"/>
    <mergeCell ref="O35:P36"/>
    <mergeCell ref="Q35:R36"/>
    <mergeCell ref="AB19:AC20"/>
    <mergeCell ref="Z19:AA20"/>
    <mergeCell ref="AD27:AD28"/>
    <mergeCell ref="AD21:AD22"/>
    <mergeCell ref="A43:C44"/>
    <mergeCell ref="A23:C24"/>
    <mergeCell ref="A25:C26"/>
    <mergeCell ref="A27:C28"/>
    <mergeCell ref="A19:E20"/>
    <mergeCell ref="A31:E32"/>
    <mergeCell ref="A41:E42"/>
    <mergeCell ref="A21:C22"/>
    <mergeCell ref="A57:C58"/>
    <mergeCell ref="A55:C56"/>
    <mergeCell ref="A53:C54"/>
    <mergeCell ref="A45:C46"/>
    <mergeCell ref="A47:C48"/>
    <mergeCell ref="A33:C34"/>
    <mergeCell ref="A35:C36"/>
    <mergeCell ref="D58:E58"/>
    <mergeCell ref="D44:E44"/>
    <mergeCell ref="D43:E43"/>
    <mergeCell ref="D38:E38"/>
    <mergeCell ref="D36:E36"/>
    <mergeCell ref="D37:E37"/>
    <mergeCell ref="A37:C38"/>
    <mergeCell ref="O51:P52"/>
    <mergeCell ref="AA57:AA58"/>
    <mergeCell ref="AB57:AB58"/>
    <mergeCell ref="AC57:AE58"/>
    <mergeCell ref="D56:E56"/>
    <mergeCell ref="D57:E57"/>
    <mergeCell ref="AA55:AA56"/>
    <mergeCell ref="AB55:AB56"/>
    <mergeCell ref="Y55:Z56"/>
    <mergeCell ref="W55:X56"/>
    <mergeCell ref="O47:P48"/>
    <mergeCell ref="Q47:R48"/>
    <mergeCell ref="S47:T48"/>
    <mergeCell ref="D54:E54"/>
    <mergeCell ref="D55:E55"/>
    <mergeCell ref="AA53:AA54"/>
    <mergeCell ref="AB53:AB54"/>
    <mergeCell ref="D53:E53"/>
    <mergeCell ref="L51:N52"/>
    <mergeCell ref="I51:K52"/>
    <mergeCell ref="F51:H52"/>
    <mergeCell ref="A51:E52"/>
    <mergeCell ref="AA51:AB52"/>
    <mergeCell ref="O53:P54"/>
    <mergeCell ref="Q53:R54"/>
    <mergeCell ref="S53:T54"/>
    <mergeCell ref="U53:V54"/>
    <mergeCell ref="W53:X54"/>
    <mergeCell ref="Y53:Z54"/>
    <mergeCell ref="AC45:AE46"/>
    <mergeCell ref="D46:E46"/>
    <mergeCell ref="D47:E47"/>
    <mergeCell ref="AA45:AA46"/>
    <mergeCell ref="AB45:AB46"/>
    <mergeCell ref="U45:V46"/>
    <mergeCell ref="W45:X46"/>
    <mergeCell ref="Y45:Z46"/>
    <mergeCell ref="D45:E45"/>
    <mergeCell ref="O45:P46"/>
    <mergeCell ref="Q45:R46"/>
    <mergeCell ref="S45:T46"/>
    <mergeCell ref="U47:V48"/>
    <mergeCell ref="W47:X48"/>
    <mergeCell ref="Y47:Z48"/>
    <mergeCell ref="AC47:AE48"/>
    <mergeCell ref="D48:E48"/>
    <mergeCell ref="AA47:AA48"/>
    <mergeCell ref="AB47:AB48"/>
    <mergeCell ref="AC35:AE36"/>
    <mergeCell ref="AC33:AE34"/>
    <mergeCell ref="D34:E34"/>
    <mergeCell ref="D35:E35"/>
    <mergeCell ref="AA33:AA34"/>
    <mergeCell ref="AB33:AB34"/>
    <mergeCell ref="D33:E33"/>
    <mergeCell ref="O33:P34"/>
    <mergeCell ref="Q33:R34"/>
    <mergeCell ref="S33:T34"/>
    <mergeCell ref="U33:V34"/>
    <mergeCell ref="W33:X34"/>
    <mergeCell ref="Y33:Z34"/>
    <mergeCell ref="AF27:AH28"/>
    <mergeCell ref="D28:E28"/>
    <mergeCell ref="AE27:AE28"/>
    <mergeCell ref="D26:E26"/>
    <mergeCell ref="D27:E27"/>
    <mergeCell ref="V27:W28"/>
    <mergeCell ref="V25:W26"/>
    <mergeCell ref="AE25:AE26"/>
    <mergeCell ref="AF25:AH26"/>
    <mergeCell ref="Z27:AA28"/>
    <mergeCell ref="Z25:AA26"/>
    <mergeCell ref="X27:Y28"/>
    <mergeCell ref="X25:Y26"/>
    <mergeCell ref="AD25:AD26"/>
    <mergeCell ref="AF23:AH24"/>
    <mergeCell ref="D24:E24"/>
    <mergeCell ref="D25:E25"/>
    <mergeCell ref="AE23:AE24"/>
    <mergeCell ref="AF21:AH22"/>
    <mergeCell ref="D22:E22"/>
    <mergeCell ref="D23:E23"/>
    <mergeCell ref="AE21:AE22"/>
    <mergeCell ref="D21:E21"/>
    <mergeCell ref="V21:W22"/>
    <mergeCell ref="Z23:AA24"/>
    <mergeCell ref="Z21:AA22"/>
    <mergeCell ref="X23:Y24"/>
    <mergeCell ref="X21:Y22"/>
    <mergeCell ref="AB21:AC22"/>
    <mergeCell ref="AD23:AD24"/>
    <mergeCell ref="F19:H20"/>
    <mergeCell ref="I19:K20"/>
    <mergeCell ref="L19:N20"/>
    <mergeCell ref="Q13:Y13"/>
    <mergeCell ref="Q14:Y14"/>
    <mergeCell ref="E7:M7"/>
    <mergeCell ref="E8:M8"/>
    <mergeCell ref="E5:M5"/>
    <mergeCell ref="E6:M6"/>
  </mergeCells>
  <phoneticPr fontId="2"/>
  <printOptions horizontalCentered="1"/>
  <pageMargins left="0.23622047244094491" right="0.23622047244094491" top="0.55118110236220474" bottom="0.35433070866141736" header="0.31496062992125984" footer="0.31496062992125984"/>
  <pageSetup paperSize="9" scale="4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11AD2-D229-4A88-B3CD-E1AF2D6CDE73}">
  <sheetPr>
    <pageSetUpPr fitToPage="1"/>
  </sheetPr>
  <dimension ref="B1"/>
  <sheetViews>
    <sheetView showGridLines="0" zoomScale="60" zoomScaleNormal="60" workbookViewId="0">
      <selection activeCell="A2" sqref="A2"/>
    </sheetView>
  </sheetViews>
  <sheetFormatPr defaultColWidth="9" defaultRowHeight="17.649999999999999" x14ac:dyDescent="0.7"/>
  <cols>
    <col min="1" max="15" width="11.875" style="69" customWidth="1"/>
    <col min="16" max="16384" width="9" style="69"/>
  </cols>
  <sheetData>
    <row r="1" spans="2:2" ht="29.25" x14ac:dyDescent="0.7">
      <c r="B1" s="70" t="s">
        <v>120</v>
      </c>
    </row>
  </sheetData>
  <phoneticPr fontId="2"/>
  <pageMargins left="0.78740157480314965" right="0.78740157480314965" top="0.98425196850393704" bottom="0.98425196850393704" header="0.51181102362204722" footer="0.51181102362204722"/>
  <pageSetup paperSize="9" scale="4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組合せ</vt:lpstr>
      <vt:lpstr>日程</vt:lpstr>
      <vt:lpstr>成績</vt:lpstr>
      <vt:lpstr>会場図</vt:lpstr>
      <vt:lpstr>成績!Print_Area</vt:lpstr>
      <vt:lpstr>日程!Print_Area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安東幹雄</dc:creator>
  <cp:lastModifiedBy>貴士 上野</cp:lastModifiedBy>
  <cp:lastPrinted>2026-10-10T07:41:48Z</cp:lastPrinted>
  <dcterms:created xsi:type="dcterms:W3CDTF">2023-05-25T08:17:01Z</dcterms:created>
  <dcterms:modified xsi:type="dcterms:W3CDTF">2026-10-10T07:42:18Z</dcterms:modified>
</cp:coreProperties>
</file>