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6.miyazaki\"/>
    </mc:Choice>
  </mc:AlternateContent>
  <xr:revisionPtr revIDLastSave="0" documentId="13_ncr:1_{B8E97550-5DBE-45EF-9A7E-6BD06D258DD8}" xr6:coauthVersionLast="47" xr6:coauthVersionMax="47" xr10:uidLastSave="{00000000-0000-0000-0000-000000000000}"/>
  <bookViews>
    <workbookView xWindow="-90" yWindow="-90" windowWidth="19380" windowHeight="10380" activeTab="1" xr2:uid="{00000000-000D-0000-FFFF-FFFF00000000}"/>
  </bookViews>
  <sheets>
    <sheet name="日程 " sheetId="1" r:id="rId1"/>
    <sheet name="結果" sheetId="6" r:id="rId2"/>
    <sheet name="星取表" sheetId="2" state="hidden" r:id="rId3"/>
    <sheet name="会場図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O10" i="2"/>
  <c r="K4" i="2"/>
  <c r="G17" i="6"/>
  <c r="N20" i="1"/>
  <c r="K20" i="1"/>
  <c r="K19" i="1"/>
  <c r="N18" i="1"/>
  <c r="K18" i="1"/>
  <c r="G20" i="1"/>
  <c r="G19" i="1"/>
  <c r="D19" i="1"/>
  <c r="G18" i="1"/>
  <c r="D18" i="1"/>
  <c r="D20" i="1" l="1"/>
  <c r="N19" i="1"/>
  <c r="Q27" i="6" l="1"/>
  <c r="L27" i="6"/>
  <c r="G27" i="6"/>
  <c r="Q17" i="6"/>
  <c r="L17" i="6"/>
  <c r="O21" i="2" l="1"/>
  <c r="O18" i="2"/>
  <c r="O15" i="2"/>
  <c r="O4" i="2"/>
  <c r="N10" i="2"/>
  <c r="N7" i="2"/>
  <c r="N4" i="2"/>
  <c r="N18" i="2"/>
  <c r="S21" i="2" s="1"/>
  <c r="N15" i="2"/>
  <c r="F21" i="2"/>
  <c r="I18" i="2"/>
  <c r="C18" i="2"/>
  <c r="F15" i="2"/>
  <c r="H14" i="2"/>
  <c r="E14" i="2"/>
  <c r="B14" i="2"/>
  <c r="S15" i="2" l="1"/>
  <c r="M18" i="2"/>
  <c r="S18" i="2"/>
  <c r="M21" i="2"/>
  <c r="K15" i="2"/>
  <c r="M15" i="2"/>
  <c r="K21" i="2"/>
  <c r="K18" i="2"/>
  <c r="P18" i="2" l="1"/>
  <c r="Q18" i="2" s="1"/>
  <c r="P21" i="2"/>
  <c r="Q21" i="2" s="1"/>
  <c r="P15" i="2"/>
  <c r="Q15" i="2" s="1"/>
  <c r="U18" i="2"/>
  <c r="U21" i="2"/>
  <c r="U15" i="2"/>
  <c r="F10" i="2"/>
  <c r="O7" i="2"/>
  <c r="I7" i="2"/>
  <c r="C7" i="2"/>
  <c r="F4" i="2"/>
  <c r="H3" i="2"/>
  <c r="E3" i="2"/>
  <c r="B3" i="2"/>
  <c r="M7" i="2" l="1"/>
  <c r="S7" i="2"/>
  <c r="U7" i="2" s="1"/>
  <c r="S10" i="2"/>
  <c r="U10" i="2" s="1"/>
  <c r="S4" i="2"/>
  <c r="U4" i="2" s="1"/>
  <c r="M4" i="2"/>
  <c r="K10" i="2"/>
  <c r="M10" i="2"/>
  <c r="K7" i="2"/>
  <c r="P7" i="2" s="1"/>
  <c r="P10" i="2" l="1"/>
  <c r="Q10" i="2" s="1"/>
  <c r="P4" i="2"/>
  <c r="Q4" i="2" s="1"/>
  <c r="Q7" i="2"/>
</calcChain>
</file>

<file path=xl/sharedStrings.xml><?xml version="1.0" encoding="utf-8"?>
<sst xmlns="http://schemas.openxmlformats.org/spreadsheetml/2006/main" count="273" uniqueCount="162">
  <si>
    <t>（１）期日</t>
  </si>
  <si>
    <t>役員集合</t>
    <rPh sb="0" eb="2">
      <t>ヤクイン</t>
    </rPh>
    <rPh sb="2" eb="4">
      <t>シュウゴウ</t>
    </rPh>
    <phoneticPr fontId="3"/>
  </si>
  <si>
    <t>監督会議</t>
    <rPh sb="0" eb="2">
      <t>カントク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</si>
  <si>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</si>
  <si>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Ａコート</t>
    <phoneticPr fontId="3"/>
  </si>
  <si>
    <t>審判</t>
    <rPh sb="0" eb="2">
      <t>シンパン</t>
    </rPh>
    <phoneticPr fontId="3"/>
  </si>
  <si>
    <t>Bコート</t>
    <phoneticPr fontId="3"/>
  </si>
  <si>
    <t>①</t>
  </si>
  <si>
    <t>予選リーグ</t>
    <rPh sb="0" eb="2">
      <t>ヨセン</t>
    </rPh>
    <phoneticPr fontId="3"/>
  </si>
  <si>
    <t>-</t>
    <phoneticPr fontId="3"/>
  </si>
  <si>
    <t>②</t>
  </si>
  <si>
    <t>〃</t>
  </si>
  <si>
    <t>-</t>
    <phoneticPr fontId="3"/>
  </si>
  <si>
    <t>③</t>
    <phoneticPr fontId="3"/>
  </si>
  <si>
    <t>④</t>
    <phoneticPr fontId="3"/>
  </si>
  <si>
    <t>⑤</t>
    <phoneticPr fontId="3"/>
  </si>
  <si>
    <t>片付け</t>
  </si>
  <si>
    <t>全チームでフラッグ・本部・ゴール等を片付けます。</t>
    <rPh sb="0" eb="1">
      <t>ゼン</t>
    </rPh>
    <phoneticPr fontId="3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</si>
  <si>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2"/>
  </si>
  <si>
    <t>※指導者以外の問い合わせは、ご遠慮願います。</t>
    <phoneticPr fontId="3"/>
  </si>
  <si>
    <t>開会式　次第</t>
    <rPh sb="0" eb="2">
      <t>カイカイ</t>
    </rPh>
    <rPh sb="2" eb="3">
      <t>シキ</t>
    </rPh>
    <rPh sb="4" eb="6">
      <t>シダイ</t>
    </rPh>
    <phoneticPr fontId="3"/>
  </si>
  <si>
    <t>１．初めの言葉</t>
    <rPh sb="2" eb="3">
      <t>ハジ</t>
    </rPh>
    <rPh sb="5" eb="7">
      <t>コトバ</t>
    </rPh>
    <phoneticPr fontId="3"/>
  </si>
  <si>
    <t>進行</t>
    <rPh sb="0" eb="2">
      <t>シンコウ</t>
    </rPh>
    <phoneticPr fontId="3"/>
  </si>
  <si>
    <t>２．主催者あいさつ</t>
    <rPh sb="2" eb="5">
      <t>シュサイシャ</t>
    </rPh>
    <phoneticPr fontId="3"/>
  </si>
  <si>
    <t>３．選手宣誓</t>
    <rPh sb="2" eb="4">
      <t>センシュ</t>
    </rPh>
    <rPh sb="4" eb="6">
      <t>センセイ</t>
    </rPh>
    <phoneticPr fontId="3"/>
  </si>
  <si>
    <t>４．競技上の注意</t>
    <rPh sb="2" eb="4">
      <t>キョウギ</t>
    </rPh>
    <rPh sb="4" eb="5">
      <t>ジョウ</t>
    </rPh>
    <rPh sb="6" eb="8">
      <t>チュウイ</t>
    </rPh>
    <phoneticPr fontId="3"/>
  </si>
  <si>
    <t>５．終わりの言葉</t>
    <rPh sb="2" eb="3">
      <t>オ</t>
    </rPh>
    <rPh sb="6" eb="8">
      <t>コトバ</t>
    </rPh>
    <phoneticPr fontId="3"/>
  </si>
  <si>
    <t>閉会式　次第</t>
    <rPh sb="0" eb="3">
      <t>ヘイカイシキ</t>
    </rPh>
    <rPh sb="4" eb="6">
      <t>シダイ</t>
    </rPh>
    <phoneticPr fontId="3"/>
  </si>
  <si>
    <t>１，初めの言葉</t>
    <rPh sb="2" eb="3">
      <t>ハジ</t>
    </rPh>
    <rPh sb="5" eb="7">
      <t>コトバ</t>
    </rPh>
    <phoneticPr fontId="3"/>
  </si>
  <si>
    <t>２，成績発表</t>
    <rPh sb="2" eb="4">
      <t>セイセキ</t>
    </rPh>
    <rPh sb="4" eb="6">
      <t>ハッピョウ</t>
    </rPh>
    <phoneticPr fontId="3"/>
  </si>
  <si>
    <t>３，表彰</t>
    <rPh sb="2" eb="4">
      <t>ヒョウショウ</t>
    </rPh>
    <phoneticPr fontId="3"/>
  </si>
  <si>
    <t>４．講評</t>
    <rPh sb="2" eb="4">
      <t>コウヒョウ</t>
    </rPh>
    <phoneticPr fontId="3"/>
  </si>
  <si>
    <t>別府市</t>
    <rPh sb="0" eb="3">
      <t>ベップシ</t>
    </rPh>
    <phoneticPr fontId="2"/>
  </si>
  <si>
    <t>杵築市</t>
    <rPh sb="0" eb="3">
      <t>キツキシ</t>
    </rPh>
    <phoneticPr fontId="2"/>
  </si>
  <si>
    <t>中津市</t>
    <rPh sb="0" eb="3">
      <t>ナカツシ</t>
    </rPh>
    <phoneticPr fontId="2"/>
  </si>
  <si>
    <t>大分市</t>
    <rPh sb="0" eb="3">
      <t>オオイタシ</t>
    </rPh>
    <phoneticPr fontId="2"/>
  </si>
  <si>
    <t>（３）日程</t>
    <phoneticPr fontId="2"/>
  </si>
  <si>
    <t>チーム名</t>
    <rPh sb="3" eb="4">
      <t>メイ</t>
    </rPh>
    <phoneticPr fontId="2"/>
  </si>
  <si>
    <t>勝</t>
  </si>
  <si>
    <t>敗</t>
  </si>
  <si>
    <t>位</t>
    <rPh sb="0" eb="1">
      <t>イ</t>
    </rPh>
    <phoneticPr fontId="2"/>
  </si>
  <si>
    <t>得
点</t>
    <phoneticPr fontId="2"/>
  </si>
  <si>
    <t>失
点</t>
    <phoneticPr fontId="2"/>
  </si>
  <si>
    <t>勝
点</t>
    <phoneticPr fontId="2"/>
  </si>
  <si>
    <t>勝点
順位</t>
    <phoneticPr fontId="2"/>
  </si>
  <si>
    <t>得失
点差</t>
    <phoneticPr fontId="2"/>
  </si>
  <si>
    <t>得失
順位</t>
    <phoneticPr fontId="2"/>
  </si>
  <si>
    <t>ﾄｰﾀﾙ
順位</t>
    <phoneticPr fontId="2"/>
  </si>
  <si>
    <t>ー</t>
    <phoneticPr fontId="2"/>
  </si>
  <si>
    <t>【星取表】</t>
    <rPh sb="1" eb="4">
      <t>ホシトリヒョウ</t>
    </rPh>
    <phoneticPr fontId="2"/>
  </si>
  <si>
    <t>（2）参加チーム(申し込み順）</t>
    <rPh sb="3" eb="5">
      <t>サンカ</t>
    </rPh>
    <rPh sb="9" eb="10">
      <t>モウ</t>
    </rPh>
    <rPh sb="11" eb="12">
      <t>コ</t>
    </rPh>
    <rPh sb="13" eb="14">
      <t>ジュン</t>
    </rPh>
    <phoneticPr fontId="2"/>
  </si>
  <si>
    <t>POMATO</t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</si>
  <si>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</si>
  <si>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</si>
  <si>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A２位</t>
    <rPh sb="2" eb="3">
      <t>イ</t>
    </rPh>
    <phoneticPr fontId="2"/>
  </si>
  <si>
    <t>B１位</t>
    <rPh sb="2" eb="3">
      <t>イ</t>
    </rPh>
    <phoneticPr fontId="2"/>
  </si>
  <si>
    <t>A１位</t>
    <rPh sb="2" eb="3">
      <t>イ</t>
    </rPh>
    <phoneticPr fontId="2"/>
  </si>
  <si>
    <t>B２位</t>
    <rPh sb="2" eb="3">
      <t>イ</t>
    </rPh>
    <phoneticPr fontId="2"/>
  </si>
  <si>
    <t>代表決定戦</t>
    <rPh sb="0" eb="5">
      <t>ダイヒョウケッテイセン</t>
    </rPh>
    <phoneticPr fontId="2"/>
  </si>
  <si>
    <t>⑥</t>
    <phoneticPr fontId="3"/>
  </si>
  <si>
    <t>代表順位決定戦</t>
    <rPh sb="0" eb="2">
      <t>ダイヒョウ</t>
    </rPh>
    <rPh sb="2" eb="4">
      <t>ジュンイ</t>
    </rPh>
    <rPh sb="4" eb="7">
      <t>ケッテイセン</t>
    </rPh>
    <phoneticPr fontId="2"/>
  </si>
  <si>
    <t>⑤A勝ち</t>
    <rPh sb="2" eb="3">
      <t>カ</t>
    </rPh>
    <phoneticPr fontId="2"/>
  </si>
  <si>
    <t>⑤B勝ち</t>
    <rPh sb="2" eb="3">
      <t>カ</t>
    </rPh>
    <phoneticPr fontId="2"/>
  </si>
  <si>
    <t>相互</t>
    <rPh sb="0" eb="2">
      <t>ソウゴ</t>
    </rPh>
    <phoneticPr fontId="2"/>
  </si>
  <si>
    <t>本部</t>
    <rPh sb="0" eb="2">
      <t>ホンブ</t>
    </rPh>
    <phoneticPr fontId="2"/>
  </si>
  <si>
    <t>南大分</t>
    <rPh sb="0" eb="3">
      <t>ミナミオオイタ</t>
    </rPh>
    <phoneticPr fontId="2"/>
  </si>
  <si>
    <t>分</t>
    <rPh sb="0" eb="1">
      <t>ワ</t>
    </rPh>
    <phoneticPr fontId="2"/>
  </si>
  <si>
    <t>(10分ハーフ）</t>
    <rPh sb="3" eb="4">
      <t>フン</t>
    </rPh>
    <phoneticPr fontId="2"/>
  </si>
  <si>
    <t>会場図</t>
    <rPh sb="0" eb="2">
      <t>カイジョウ</t>
    </rPh>
    <rPh sb="2" eb="3">
      <t>ズ</t>
    </rPh>
    <phoneticPr fontId="2"/>
  </si>
  <si>
    <t>日時　：</t>
    <rPh sb="0" eb="2">
      <t>ニチジ</t>
    </rPh>
    <phoneticPr fontId="2"/>
  </si>
  <si>
    <t>会場　：</t>
    <rPh sb="0" eb="2">
      <t>カイジョウ</t>
    </rPh>
    <phoneticPr fontId="2"/>
  </si>
  <si>
    <t>Aﾊﾟｰﾄ</t>
    <phoneticPr fontId="2"/>
  </si>
  <si>
    <t>Bﾊﾟｰﾄ</t>
    <phoneticPr fontId="2"/>
  </si>
  <si>
    <t>◆Aパート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</si>
  <si>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</si>
  <si>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</si>
  <si>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</si>
  <si>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</si>
  <si>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</si>
  <si>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①</t>
    <phoneticPr fontId="2"/>
  </si>
  <si>
    <t>-</t>
    <phoneticPr fontId="2"/>
  </si>
  <si>
    <t>-</t>
    <phoneticPr fontId="2"/>
  </si>
  <si>
    <t>-</t>
    <phoneticPr fontId="2"/>
  </si>
  <si>
    <t>②</t>
    <phoneticPr fontId="2"/>
  </si>
  <si>
    <t>③</t>
    <phoneticPr fontId="2"/>
  </si>
  <si>
    <t>◆Bパート</t>
    <phoneticPr fontId="2"/>
  </si>
  <si>
    <t>④</t>
    <phoneticPr fontId="2"/>
  </si>
  <si>
    <t>⑤</t>
    <phoneticPr fontId="2"/>
  </si>
  <si>
    <t>⑥</t>
    <phoneticPr fontId="2"/>
  </si>
  <si>
    <t>代表</t>
    <rPh sb="0" eb="2">
      <t>ダイヒョウ</t>
    </rPh>
    <phoneticPr fontId="2"/>
  </si>
  <si>
    <t>第１代表</t>
    <rPh sb="0" eb="1">
      <t>ダイ</t>
    </rPh>
    <rPh sb="2" eb="4">
      <t>ダイヒョウ</t>
    </rPh>
    <phoneticPr fontId="2"/>
  </si>
  <si>
    <t>　◆代表決定戦</t>
    <rPh sb="2" eb="4">
      <t>ダイヒョウ</t>
    </rPh>
    <rPh sb="4" eb="7">
      <t>ケッテイセン</t>
    </rPh>
    <phoneticPr fontId="2"/>
  </si>
  <si>
    <t>　◆代表順位決定戦（１０分ハーフ）</t>
    <rPh sb="2" eb="4">
      <t>ダイヒョウ</t>
    </rPh>
    <rPh sb="4" eb="6">
      <t>ジュンイ</t>
    </rPh>
    <rPh sb="6" eb="9">
      <t>ケッテイセン</t>
    </rPh>
    <rPh sb="12" eb="13">
      <t>フン</t>
    </rPh>
    <phoneticPr fontId="2"/>
  </si>
  <si>
    <t>MC</t>
    <phoneticPr fontId="2"/>
  </si>
  <si>
    <t>RosaClaro</t>
    <phoneticPr fontId="2"/>
  </si>
  <si>
    <t>11:30～</t>
    <phoneticPr fontId="2"/>
  </si>
  <si>
    <t>１２：００～</t>
    <phoneticPr fontId="3"/>
  </si>
  <si>
    <t>１２：４５～</t>
    <phoneticPr fontId="3"/>
  </si>
  <si>
    <t>１３：３５～</t>
    <phoneticPr fontId="3"/>
  </si>
  <si>
    <t>１４：２５～</t>
    <phoneticPr fontId="3"/>
  </si>
  <si>
    <t>１５：１５～</t>
    <phoneticPr fontId="3"/>
  </si>
  <si>
    <t>１５：４５～</t>
    <phoneticPr fontId="3"/>
  </si>
  <si>
    <t>１６：３５～</t>
    <phoneticPr fontId="3"/>
  </si>
  <si>
    <t>別府ガールズサッカークラブ</t>
  </si>
  <si>
    <t>カティオーラPramo</t>
  </si>
  <si>
    <t>ＳＫＫガールズ</t>
  </si>
  <si>
    <t>JFAU-12　ガールズゲーム２０２２　九州
第９回　　なでしこMIYAZAKIカップ 大分県予選　日程</t>
    <rPh sb="20" eb="22">
      <t>キュウシュウ</t>
    </rPh>
    <rPh sb="50" eb="52">
      <t>ニッテイ</t>
    </rPh>
    <phoneticPr fontId="3"/>
  </si>
  <si>
    <t>９月２３日（金）</t>
    <rPh sb="6" eb="7">
      <t>キン</t>
    </rPh>
    <phoneticPr fontId="3"/>
  </si>
  <si>
    <t>県協会人工芝グラウンド　Ａコート</t>
    <rPh sb="0" eb="1">
      <t>ケン</t>
    </rPh>
    <phoneticPr fontId="3"/>
  </si>
  <si>
    <t>会場</t>
    <phoneticPr fontId="2"/>
  </si>
  <si>
    <t>県協会人工芝グラウンド　Ｂコート</t>
    <phoneticPr fontId="3"/>
  </si>
  <si>
    <t>JFAU-12　ガールズゲーム２０２２　九州
第９回なでしこMIYAZAKIカップ　大分県予選組み合わせ</t>
    <rPh sb="20" eb="22">
      <t>キュウシュウ</t>
    </rPh>
    <rPh sb="23" eb="24">
      <t>ダイ</t>
    </rPh>
    <rPh sb="25" eb="26">
      <t>カイ</t>
    </rPh>
    <rPh sb="42" eb="44">
      <t>オオイタ</t>
    </rPh>
    <rPh sb="44" eb="45">
      <t>ケン</t>
    </rPh>
    <rPh sb="45" eb="47">
      <t>ヨセン</t>
    </rPh>
    <rPh sb="47" eb="48">
      <t>ク</t>
    </rPh>
    <rPh sb="49" eb="50">
      <t>ア</t>
    </rPh>
    <phoneticPr fontId="2"/>
  </si>
  <si>
    <t>２０２２.９.２３</t>
    <phoneticPr fontId="2"/>
  </si>
  <si>
    <t>大分県サッカー協会人工芝グラウンド</t>
    <rPh sb="0" eb="3">
      <t>オオイタケン</t>
    </rPh>
    <rPh sb="7" eb="9">
      <t>キョウカイ</t>
    </rPh>
    <rPh sb="9" eb="12">
      <t>ジンコウシバ</t>
    </rPh>
    <phoneticPr fontId="2"/>
  </si>
  <si>
    <t>D</t>
    <phoneticPr fontId="2"/>
  </si>
  <si>
    <t>C</t>
    <phoneticPr fontId="2"/>
  </si>
  <si>
    <t>E</t>
    <phoneticPr fontId="2"/>
  </si>
  <si>
    <t>B</t>
    <phoneticPr fontId="2"/>
  </si>
  <si>
    <t>F</t>
    <phoneticPr fontId="2"/>
  </si>
  <si>
    <t>A</t>
    <phoneticPr fontId="2"/>
  </si>
  <si>
    <t>FC.RosaClaroU12</t>
    <phoneticPr fontId="2"/>
  </si>
  <si>
    <t>中津ＦＣ　ＰＯＭＡＴＯ　Ｕ－１２</t>
    <phoneticPr fontId="2"/>
  </si>
  <si>
    <r>
      <t>（南大分</t>
    </r>
    <r>
      <rPr>
        <sz val="11"/>
        <rFont val="ＭＳ Ｐゴシック"/>
        <family val="3"/>
        <charset val="128"/>
      </rPr>
      <t>）</t>
    </r>
    <rPh sb="1" eb="4">
      <t>ミナミオオイタ</t>
    </rPh>
    <phoneticPr fontId="2"/>
  </si>
  <si>
    <t>（ＰＯＭＡＴＯ）　</t>
    <phoneticPr fontId="2"/>
  </si>
  <si>
    <r>
      <t>（　別府</t>
    </r>
    <r>
      <rPr>
        <sz val="11"/>
        <rFont val="ＭＳ Ｐゴシック"/>
        <family val="3"/>
        <charset val="128"/>
      </rPr>
      <t>　）</t>
    </r>
    <rPh sb="2" eb="4">
      <t>ベップ</t>
    </rPh>
    <phoneticPr fontId="2"/>
  </si>
  <si>
    <r>
      <t>（カティオーラ</t>
    </r>
    <r>
      <rPr>
        <sz val="11"/>
        <rFont val="ＭＳ Ｐゴシック"/>
        <family val="3"/>
        <charset val="128"/>
      </rPr>
      <t>）</t>
    </r>
    <phoneticPr fontId="2"/>
  </si>
  <si>
    <t>（SKK）</t>
    <phoneticPr fontId="2"/>
  </si>
  <si>
    <r>
      <t>（RosaClaro</t>
    </r>
    <r>
      <rPr>
        <sz val="11"/>
        <rFont val="ＭＳ Ｐゴシック"/>
        <family val="3"/>
        <charset val="128"/>
      </rPr>
      <t>）</t>
    </r>
    <phoneticPr fontId="2"/>
  </si>
  <si>
    <t>別府</t>
    <rPh sb="0" eb="2">
      <t>ベップ</t>
    </rPh>
    <phoneticPr fontId="2"/>
  </si>
  <si>
    <t>カティオーラ</t>
    <phoneticPr fontId="2"/>
  </si>
  <si>
    <t>南大分</t>
    <phoneticPr fontId="2"/>
  </si>
  <si>
    <t>別府</t>
    <phoneticPr fontId="2"/>
  </si>
  <si>
    <t>SKK</t>
    <phoneticPr fontId="2"/>
  </si>
  <si>
    <t>SKK</t>
    <phoneticPr fontId="2"/>
  </si>
  <si>
    <t>（一社）大分県サッカー協会ジュニア委員長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phoneticPr fontId="3"/>
  </si>
  <si>
    <t>（一社）大分県サッカー協会ジュニア審判委員長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9">
      <t>シンパン</t>
    </rPh>
    <rPh sb="19" eb="21">
      <t>イイン</t>
    </rPh>
    <rPh sb="21" eb="22">
      <t>チョウ</t>
    </rPh>
    <phoneticPr fontId="3"/>
  </si>
  <si>
    <t>（一社）大分県サッカー協会ジュニア副委員長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8">
      <t>フク</t>
    </rPh>
    <rPh sb="18" eb="20">
      <t>イイン</t>
    </rPh>
    <rPh sb="20" eb="21">
      <t>チョウ</t>
    </rPh>
    <phoneticPr fontId="3"/>
  </si>
  <si>
    <t>（一社）大分県サッカー協会県トレセン女子U12担当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4">
      <t>ケン</t>
    </rPh>
    <rPh sb="18" eb="20">
      <t>ジョシ</t>
    </rPh>
    <rPh sb="23" eb="25">
      <t>タントウ</t>
    </rPh>
    <phoneticPr fontId="3"/>
  </si>
  <si>
    <t>仲野</t>
    <rPh sb="0" eb="2">
      <t>ナカノ</t>
    </rPh>
    <phoneticPr fontId="2"/>
  </si>
  <si>
    <t>中原</t>
    <rPh sb="0" eb="2">
      <t>ナカハラ</t>
    </rPh>
    <phoneticPr fontId="2"/>
  </si>
  <si>
    <t>榊</t>
    <rPh sb="0" eb="1">
      <t>サカキ</t>
    </rPh>
    <phoneticPr fontId="2"/>
  </si>
  <si>
    <t>毛藤</t>
    <rPh sb="0" eb="2">
      <t>ケフジ</t>
    </rPh>
    <phoneticPr fontId="2"/>
  </si>
  <si>
    <t>別府ガールズサッカークラブ（前回優勝チーム）チーム主将</t>
    <rPh sb="0" eb="2">
      <t>ベップ</t>
    </rPh>
    <rPh sb="14" eb="16">
      <t>ゼンカイ</t>
    </rPh>
    <rPh sb="16" eb="18">
      <t>ユウショウ</t>
    </rPh>
    <rPh sb="25" eb="27">
      <t>シュショウ</t>
    </rPh>
    <phoneticPr fontId="3"/>
  </si>
  <si>
    <t>進行</t>
    <rPh sb="0" eb="2">
      <t>シンコウ</t>
    </rPh>
    <phoneticPr fontId="2"/>
  </si>
  <si>
    <t>順位決定戦　RosaClaro  2  PK  1  POMATO</t>
    <rPh sb="0" eb="2">
      <t>ジュンイ</t>
    </rPh>
    <rPh sb="2" eb="4">
      <t>ケッテイ</t>
    </rPh>
    <rPh sb="4" eb="5">
      <t>セン</t>
    </rPh>
    <phoneticPr fontId="2"/>
  </si>
  <si>
    <t>順位決定戦　カティオーラ  3  PK  2  SKK</t>
    <rPh sb="0" eb="2">
      <t>ジュンイ</t>
    </rPh>
    <rPh sb="2" eb="4">
      <t>ケッテイ</t>
    </rPh>
    <rPh sb="4" eb="5">
      <t>セン</t>
    </rPh>
    <phoneticPr fontId="2"/>
  </si>
  <si>
    <t>南大分</t>
    <phoneticPr fontId="2"/>
  </si>
  <si>
    <t>別府</t>
    <phoneticPr fontId="2"/>
  </si>
  <si>
    <t>カティオーラ</t>
    <phoneticPr fontId="2"/>
  </si>
  <si>
    <t>RosaClaro</t>
    <phoneticPr fontId="2"/>
  </si>
  <si>
    <t>Team南大分</t>
    <phoneticPr fontId="2"/>
  </si>
  <si>
    <t>※会場都合による抽選</t>
    <rPh sb="1" eb="5">
      <t>カイジョウツゴウ</t>
    </rPh>
    <rPh sb="8" eb="10">
      <t>チュウセン</t>
    </rPh>
    <phoneticPr fontId="2"/>
  </si>
  <si>
    <t>1-0</t>
    <phoneticPr fontId="2"/>
  </si>
  <si>
    <t>4-1</t>
    <phoneticPr fontId="2"/>
  </si>
  <si>
    <t>0-0</t>
    <phoneticPr fontId="2"/>
  </si>
  <si>
    <t>1 PK 2</t>
    <phoneticPr fontId="2"/>
  </si>
  <si>
    <t>0 延長 0</t>
    <rPh sb="2" eb="4">
      <t>エンチョウ</t>
    </rPh>
    <phoneticPr fontId="2"/>
  </si>
  <si>
    <t>フレンドリー</t>
    <phoneticPr fontId="2"/>
  </si>
  <si>
    <t>　◆フレンドリーマッチ</t>
    <phoneticPr fontId="2"/>
  </si>
  <si>
    <t>2-0</t>
    <phoneticPr fontId="2"/>
  </si>
  <si>
    <t>POMATO</t>
    <phoneticPr fontId="2"/>
  </si>
  <si>
    <t>SKK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</si>
</sst>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7" fillId="0" borderId="0">
      <alignment vertical="center"/>
    </xf>
  </cellStyleXfs>
  <cellXfs count="1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6" fillId="0" borderId="0" xfId="0" applyFont="1"/>
    <xf numFmtId="20" fontId="4" fillId="0" borderId="1" xfId="0" applyNumberFormat="1" applyFont="1" applyBorder="1" applyAlignment="1">
      <alignment horizontal="center"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/>
    <xf numFmtId="0" fontId="13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5" xfId="1" applyFont="1" applyBorder="1" applyAlignment="1">
      <alignment horizontal="center" vertical="center" shrinkToFit="1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19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wrapText="1" shrinkToFit="1"/>
    </xf>
    <xf numFmtId="0" fontId="17" fillId="0" borderId="6" xfId="1" applyFont="1" applyBorder="1" applyAlignment="1">
      <alignment horizontal="center" vertical="center" wrapText="1" shrinkToFit="1"/>
    </xf>
    <xf numFmtId="0" fontId="17" fillId="0" borderId="6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wrapText="1" shrinkToFit="1"/>
    </xf>
    <xf numFmtId="0" fontId="18" fillId="0" borderId="7" xfId="1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3" borderId="20" xfId="1" applyFont="1" applyFill="1" applyBorder="1" applyAlignment="1">
      <alignment horizontal="center" vertical="center" shrinkToFit="1"/>
    </xf>
    <xf numFmtId="0" fontId="17" fillId="3" borderId="21" xfId="1" applyFont="1" applyFill="1" applyBorder="1" applyAlignment="1">
      <alignment horizontal="center" vertical="center" shrinkToFit="1"/>
    </xf>
    <xf numFmtId="0" fontId="17" fillId="3" borderId="22" xfId="1" applyFont="1" applyFill="1" applyBorder="1" applyAlignment="1">
      <alignment horizontal="center" vertical="center" shrinkToFit="1"/>
    </xf>
    <xf numFmtId="0" fontId="17" fillId="2" borderId="21" xfId="1" applyFont="1" applyFill="1" applyBorder="1" applyAlignment="1">
      <alignment horizontal="center" vertical="center" shrinkToFit="1"/>
    </xf>
    <xf numFmtId="0" fontId="17" fillId="2" borderId="30" xfId="1" applyFont="1" applyFill="1" applyBorder="1" applyAlignment="1">
      <alignment horizontal="center" vertical="center" shrinkToFit="1"/>
    </xf>
    <xf numFmtId="0" fontId="17" fillId="2" borderId="22" xfId="1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shrinkToFit="1"/>
    </xf>
    <xf numFmtId="0" fontId="17" fillId="2" borderId="12" xfId="1" applyFont="1" applyFill="1" applyBorder="1" applyAlignment="1">
      <alignment horizontal="center" vertical="center" shrinkToFit="1"/>
    </xf>
    <xf numFmtId="0" fontId="19" fillId="2" borderId="12" xfId="1" applyFont="1" applyFill="1" applyBorder="1" applyAlignment="1">
      <alignment horizontal="right" vertical="center" shrinkToFit="1"/>
    </xf>
    <xf numFmtId="0" fontId="17" fillId="0" borderId="12" xfId="1" applyFont="1" applyBorder="1" applyAlignment="1">
      <alignment horizontal="left" vertical="center" shrinkToFit="1"/>
    </xf>
    <xf numFmtId="0" fontId="17" fillId="0" borderId="12" xfId="1" applyFont="1" applyBorder="1" applyAlignment="1">
      <alignment horizontal="center" vertical="center" shrinkToFit="1"/>
    </xf>
    <xf numFmtId="0" fontId="19" fillId="0" borderId="12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17" fillId="3" borderId="11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7" fillId="2" borderId="10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2" borderId="29" xfId="1" applyFont="1" applyFill="1" applyBorder="1" applyAlignment="1">
      <alignment horizontal="center" vertical="center" shrinkToFit="1"/>
    </xf>
    <xf numFmtId="0" fontId="17" fillId="0" borderId="18" xfId="2" applyFont="1" applyBorder="1" applyAlignment="1">
      <alignment horizontal="center" vertical="center" shrinkToFit="1"/>
    </xf>
    <xf numFmtId="0" fontId="17" fillId="3" borderId="23" xfId="1" applyFont="1" applyFill="1" applyBorder="1" applyAlignment="1">
      <alignment horizontal="center" vertical="center" shrinkToFit="1"/>
    </xf>
    <xf numFmtId="0" fontId="19" fillId="3" borderId="14" xfId="1" applyFont="1" applyFill="1" applyBorder="1" applyAlignment="1">
      <alignment horizontal="center" vertical="center" shrinkToFit="1"/>
    </xf>
    <xf numFmtId="0" fontId="17" fillId="3" borderId="9" xfId="1" applyFont="1" applyFill="1" applyBorder="1" applyAlignment="1">
      <alignment horizontal="center" vertical="center" shrinkToFit="1"/>
    </xf>
    <xf numFmtId="0" fontId="17" fillId="2" borderId="14" xfId="1" applyFont="1" applyFill="1" applyBorder="1" applyAlignment="1">
      <alignment horizontal="center" vertical="center" shrinkToFit="1"/>
    </xf>
    <xf numFmtId="0" fontId="19" fillId="2" borderId="14" xfId="1" applyFont="1" applyFill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right" vertical="center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1" xfId="1" applyFont="1" applyBorder="1" applyAlignment="1">
      <alignment horizontal="center" vertical="center" shrinkToFit="1"/>
    </xf>
    <xf numFmtId="0" fontId="19" fillId="0" borderId="1" xfId="1" applyFont="1" applyBorder="1" applyAlignment="1" applyProtection="1">
      <alignment horizontal="center" vertical="center" shrinkToFit="1"/>
      <protection locked="0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9" fillId="2" borderId="25" xfId="1" applyFont="1" applyFill="1" applyBorder="1" applyAlignment="1">
      <alignment horizontal="right" vertical="center" shrinkToFit="1"/>
    </xf>
    <xf numFmtId="0" fontId="17" fillId="0" borderId="25" xfId="1" applyFont="1" applyBorder="1" applyAlignment="1">
      <alignment horizontal="left" vertical="center" shrinkToFit="1"/>
    </xf>
    <xf numFmtId="0" fontId="17" fillId="0" borderId="28" xfId="2" applyFont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9" fillId="2" borderId="29" xfId="1" applyFont="1" applyFill="1" applyBorder="1" applyAlignment="1">
      <alignment horizontal="right" vertical="center" shrinkToFit="1"/>
    </xf>
    <xf numFmtId="0" fontId="17" fillId="0" borderId="29" xfId="1" applyFont="1" applyBorder="1" applyAlignment="1">
      <alignment horizontal="left" vertical="center" shrinkToFit="1"/>
    </xf>
    <xf numFmtId="0" fontId="17" fillId="0" borderId="27" xfId="2" applyFont="1" applyBorder="1" applyAlignment="1">
      <alignment horizontal="center" vertical="center" shrinkToFit="1"/>
    </xf>
    <xf numFmtId="0" fontId="17" fillId="2" borderId="23" xfId="1" applyFont="1" applyFill="1" applyBorder="1" applyAlignment="1">
      <alignment horizontal="center" vertical="center" shrinkToFit="1"/>
    </xf>
    <xf numFmtId="0" fontId="17" fillId="3" borderId="14" xfId="1" applyFont="1" applyFill="1" applyBorder="1" applyAlignment="1">
      <alignment horizontal="center" vertical="center" shrinkToFit="1"/>
    </xf>
    <xf numFmtId="0" fontId="17" fillId="3" borderId="10" xfId="1" applyFont="1" applyFill="1" applyBorder="1" applyAlignment="1">
      <alignment horizontal="center" vertical="center" shrinkToFit="1"/>
    </xf>
    <xf numFmtId="0" fontId="17" fillId="3" borderId="8" xfId="1" applyFont="1" applyFill="1" applyBorder="1" applyAlignment="1">
      <alignment horizontal="center" vertical="center" shrinkToFit="1"/>
    </xf>
    <xf numFmtId="0" fontId="17" fillId="0" borderId="31" xfId="2" applyFont="1" applyBorder="1" applyAlignment="1">
      <alignment horizontal="center" vertical="center" shrinkToFit="1"/>
    </xf>
    <xf numFmtId="0" fontId="17" fillId="2" borderId="31" xfId="1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right" vertical="center" shrinkToFit="1"/>
    </xf>
    <xf numFmtId="0" fontId="17" fillId="0" borderId="31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center" vertical="center" shrinkToFit="1"/>
    </xf>
    <xf numFmtId="0" fontId="19" fillId="0" borderId="31" xfId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3">
    <cellStyle name="標準" xfId="0" builtinId="0"/>
    <cellStyle name="標準_２０００年度春ﾘｰｸﾞ成績表" xfId="1" xr:uid="{00000000-0005-0000-0000-000001000000}"/>
    <cellStyle name="標準_予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7</xdr:row>
      <xdr:rowOff>0</xdr:rowOff>
    </xdr:from>
    <xdr:to>
      <xdr:col>11</xdr:col>
      <xdr:colOff>180975</xdr:colOff>
      <xdr:row>12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33450" y="1257300"/>
          <a:ext cx="1876425" cy="93345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7</xdr:row>
      <xdr:rowOff>0</xdr:rowOff>
    </xdr:from>
    <xdr:to>
      <xdr:col>28</xdr:col>
      <xdr:colOff>190500</xdr:colOff>
      <xdr:row>12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91050" y="1257300"/>
          <a:ext cx="1695450" cy="93345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66675</xdr:rowOff>
    </xdr:from>
    <xdr:to>
      <xdr:col>15</xdr:col>
      <xdr:colOff>0</xdr:colOff>
      <xdr:row>28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009900" y="508635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66675</xdr:rowOff>
    </xdr:from>
    <xdr:to>
      <xdr:col>20</xdr:col>
      <xdr:colOff>0</xdr:colOff>
      <xdr:row>28</xdr:row>
      <xdr:rowOff>200025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981450" y="5086350"/>
          <a:ext cx="5810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66675</xdr:rowOff>
    </xdr:from>
    <xdr:to>
      <xdr:col>10</xdr:col>
      <xdr:colOff>0</xdr:colOff>
      <xdr:row>30</xdr:row>
      <xdr:rowOff>200025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038350" y="556260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66675</xdr:rowOff>
    </xdr:from>
    <xdr:to>
      <xdr:col>20</xdr:col>
      <xdr:colOff>0</xdr:colOff>
      <xdr:row>30</xdr:row>
      <xdr:rowOff>200025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981450" y="5562600"/>
          <a:ext cx="5810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66675</xdr:rowOff>
    </xdr:from>
    <xdr:to>
      <xdr:col>10</xdr:col>
      <xdr:colOff>0</xdr:colOff>
      <xdr:row>32</xdr:row>
      <xdr:rowOff>200025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038350" y="603885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66675</xdr:rowOff>
    </xdr:from>
    <xdr:to>
      <xdr:col>15</xdr:col>
      <xdr:colOff>0</xdr:colOff>
      <xdr:row>32</xdr:row>
      <xdr:rowOff>200025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3009900" y="603885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</xdr:rowOff>
    </xdr:from>
    <xdr:to>
      <xdr:col>21</xdr:col>
      <xdr:colOff>9525</xdr:colOff>
      <xdr:row>32</xdr:row>
      <xdr:rowOff>238125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847850" y="5029200"/>
          <a:ext cx="294322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66675</xdr:rowOff>
    </xdr:from>
    <xdr:to>
      <xdr:col>15</xdr:col>
      <xdr:colOff>0</xdr:colOff>
      <xdr:row>18</xdr:row>
      <xdr:rowOff>200025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009900" y="289560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66675</xdr:rowOff>
    </xdr:from>
    <xdr:to>
      <xdr:col>20</xdr:col>
      <xdr:colOff>0</xdr:colOff>
      <xdr:row>18</xdr:row>
      <xdr:rowOff>200025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981450" y="2895600"/>
          <a:ext cx="5810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66675</xdr:rowOff>
    </xdr:from>
    <xdr:to>
      <xdr:col>20</xdr:col>
      <xdr:colOff>0</xdr:colOff>
      <xdr:row>20</xdr:row>
      <xdr:rowOff>200025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981450" y="3371850"/>
          <a:ext cx="5810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66675</xdr:rowOff>
    </xdr:from>
    <xdr:to>
      <xdr:col>10</xdr:col>
      <xdr:colOff>0</xdr:colOff>
      <xdr:row>20</xdr:row>
      <xdr:rowOff>200025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038350" y="337185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66675</xdr:rowOff>
    </xdr:from>
    <xdr:to>
      <xdr:col>10</xdr:col>
      <xdr:colOff>0</xdr:colOff>
      <xdr:row>22</xdr:row>
      <xdr:rowOff>200025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038350" y="384810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66675</xdr:rowOff>
    </xdr:from>
    <xdr:to>
      <xdr:col>15</xdr:col>
      <xdr:colOff>0</xdr:colOff>
      <xdr:row>22</xdr:row>
      <xdr:rowOff>200025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009900" y="384810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9525</xdr:rowOff>
    </xdr:from>
    <xdr:to>
      <xdr:col>21</xdr:col>
      <xdr:colOff>0</xdr:colOff>
      <xdr:row>23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847850" y="2838450"/>
          <a:ext cx="29337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101600</xdr:rowOff>
    </xdr:from>
    <xdr:to>
      <xdr:col>12</xdr:col>
      <xdr:colOff>177800</xdr:colOff>
      <xdr:row>37</xdr:row>
      <xdr:rowOff>158750</xdr:rowOff>
    </xdr:to>
    <xdr:grpSp>
      <xdr:nvGrpSpPr>
        <xdr:cNvPr id="880" name="Group 605">
          <a:extLst>
            <a:ext uri="{FF2B5EF4-FFF2-40B4-BE49-F238E27FC236}">
              <a16:creationId xmlns:a16="http://schemas.microsoft.com/office/drawing/2014/main" id="{D1EF364A-0B51-4D46-B66A-21655891C21C}"/>
            </a:ext>
          </a:extLst>
        </xdr:cNvPr>
        <xdr:cNvGrpSpPr>
          <a:grpSpLocks/>
        </xdr:cNvGrpSpPr>
      </xdr:nvGrpSpPr>
      <xdr:grpSpPr bwMode="auto">
        <a:xfrm>
          <a:off x="0" y="460375"/>
          <a:ext cx="7493000" cy="6115050"/>
          <a:chOff x="2779" y="1597"/>
          <a:chExt cx="11906" cy="8710"/>
        </a:xfrm>
      </xdr:grpSpPr>
      <xdr:sp macro="" textlink="">
        <xdr:nvSpPr>
          <xdr:cNvPr id="881" name="Freeform 1025">
            <a:extLst>
              <a:ext uri="{FF2B5EF4-FFF2-40B4-BE49-F238E27FC236}">
                <a16:creationId xmlns:a16="http://schemas.microsoft.com/office/drawing/2014/main" id="{B7E4218E-D445-F277-B54E-77DB6289A6AB}"/>
              </a:ext>
            </a:extLst>
          </xdr:cNvPr>
          <xdr:cNvSpPr>
            <a:spLocks/>
          </xdr:cNvSpPr>
        </xdr:nvSpPr>
        <xdr:spPr bwMode="auto">
          <a:xfrm>
            <a:off x="3292" y="7331"/>
            <a:ext cx="651" cy="1146"/>
          </a:xfrm>
          <a:custGeom>
            <a:avLst/>
            <a:gdLst>
              <a:gd name="T0" fmla="*/ 0 w 1367"/>
              <a:gd name="T1" fmla="*/ 0 h 2403"/>
              <a:gd name="T2" fmla="*/ 0 w 1367"/>
              <a:gd name="T3" fmla="*/ 0 h 2403"/>
              <a:gd name="T4" fmla="*/ 0 w 1367"/>
              <a:gd name="T5" fmla="*/ 0 h 2403"/>
              <a:gd name="T6" fmla="*/ 0 w 1367"/>
              <a:gd name="T7" fmla="*/ 0 h 2403"/>
              <a:gd name="T8" fmla="*/ 0 w 1367"/>
              <a:gd name="T9" fmla="*/ 0 h 2403"/>
              <a:gd name="T10" fmla="*/ 0 w 1367"/>
              <a:gd name="T11" fmla="*/ 0 h 240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67" h="2403">
                <a:moveTo>
                  <a:pt x="0" y="0"/>
                </a:moveTo>
                <a:lnTo>
                  <a:pt x="59" y="575"/>
                </a:lnTo>
                <a:lnTo>
                  <a:pt x="235" y="1125"/>
                </a:lnTo>
                <a:lnTo>
                  <a:pt x="521" y="1627"/>
                </a:lnTo>
                <a:lnTo>
                  <a:pt x="904" y="2058"/>
                </a:lnTo>
                <a:lnTo>
                  <a:pt x="1367" y="240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2" name="Freeform 1024">
            <a:extLst>
              <a:ext uri="{FF2B5EF4-FFF2-40B4-BE49-F238E27FC236}">
                <a16:creationId xmlns:a16="http://schemas.microsoft.com/office/drawing/2014/main" id="{A7EA46E7-C8AF-D106-C463-F1E10F48CC07}"/>
              </a:ext>
            </a:extLst>
          </xdr:cNvPr>
          <xdr:cNvSpPr>
            <a:spLocks/>
          </xdr:cNvSpPr>
        </xdr:nvSpPr>
        <xdr:spPr bwMode="auto">
          <a:xfrm>
            <a:off x="3423" y="7305"/>
            <a:ext cx="1000" cy="999"/>
          </a:xfrm>
          <a:custGeom>
            <a:avLst/>
            <a:gdLst>
              <a:gd name="T0" fmla="*/ 0 w 2094"/>
              <a:gd name="T1" fmla="*/ 0 h 2095"/>
              <a:gd name="T2" fmla="*/ 0 w 2094"/>
              <a:gd name="T3" fmla="*/ 0 h 2095"/>
              <a:gd name="T4" fmla="*/ 0 w 2094"/>
              <a:gd name="T5" fmla="*/ 0 h 2095"/>
              <a:gd name="T6" fmla="*/ 0 w 2094"/>
              <a:gd name="T7" fmla="*/ 0 h 2095"/>
              <a:gd name="T8" fmla="*/ 0 w 2094"/>
              <a:gd name="T9" fmla="*/ 0 h 2095"/>
              <a:gd name="T10" fmla="*/ 0 w 2094"/>
              <a:gd name="T11" fmla="*/ 0 h 2095"/>
              <a:gd name="T12" fmla="*/ 0 w 2094"/>
              <a:gd name="T13" fmla="*/ 0 h 209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2094" h="2095">
                <a:moveTo>
                  <a:pt x="0" y="0"/>
                </a:moveTo>
                <a:lnTo>
                  <a:pt x="72" y="542"/>
                </a:lnTo>
                <a:lnTo>
                  <a:pt x="281" y="1048"/>
                </a:lnTo>
                <a:lnTo>
                  <a:pt x="613" y="1482"/>
                </a:lnTo>
                <a:lnTo>
                  <a:pt x="1047" y="1814"/>
                </a:lnTo>
                <a:lnTo>
                  <a:pt x="1551" y="2023"/>
                </a:lnTo>
                <a:lnTo>
                  <a:pt x="2094" y="2095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3" name="Freeform 1023">
            <a:extLst>
              <a:ext uri="{FF2B5EF4-FFF2-40B4-BE49-F238E27FC236}">
                <a16:creationId xmlns:a16="http://schemas.microsoft.com/office/drawing/2014/main" id="{F3374518-7064-2BF4-F1DC-3DD84393F19F}"/>
              </a:ext>
            </a:extLst>
          </xdr:cNvPr>
          <xdr:cNvSpPr>
            <a:spLocks/>
          </xdr:cNvSpPr>
        </xdr:nvSpPr>
        <xdr:spPr bwMode="auto">
          <a:xfrm>
            <a:off x="3857" y="1921"/>
            <a:ext cx="195" cy="44"/>
          </a:xfrm>
          <a:custGeom>
            <a:avLst/>
            <a:gdLst>
              <a:gd name="T0" fmla="*/ 0 w 409"/>
              <a:gd name="T1" fmla="*/ 0 h 93"/>
              <a:gd name="T2" fmla="*/ 0 w 409"/>
              <a:gd name="T3" fmla="*/ 0 h 93"/>
              <a:gd name="T4" fmla="*/ 0 w 409"/>
              <a:gd name="T5" fmla="*/ 0 h 9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9" h="93">
                <a:moveTo>
                  <a:pt x="409" y="8"/>
                </a:moveTo>
                <a:lnTo>
                  <a:pt x="195" y="0"/>
                </a:lnTo>
                <a:lnTo>
                  <a:pt x="0" y="9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4" name="Freeform 1022">
            <a:extLst>
              <a:ext uri="{FF2B5EF4-FFF2-40B4-BE49-F238E27FC236}">
                <a16:creationId xmlns:a16="http://schemas.microsoft.com/office/drawing/2014/main" id="{4A7B98DF-56B9-C16A-EE53-9EA811D8D1A9}"/>
              </a:ext>
            </a:extLst>
          </xdr:cNvPr>
          <xdr:cNvSpPr>
            <a:spLocks/>
          </xdr:cNvSpPr>
        </xdr:nvSpPr>
        <xdr:spPr bwMode="auto">
          <a:xfrm>
            <a:off x="3857" y="1895"/>
            <a:ext cx="202" cy="70"/>
          </a:xfrm>
          <a:custGeom>
            <a:avLst/>
            <a:gdLst>
              <a:gd name="T0" fmla="*/ 0 w 424"/>
              <a:gd name="T1" fmla="*/ 0 h 146"/>
              <a:gd name="T2" fmla="*/ 0 w 424"/>
              <a:gd name="T3" fmla="*/ 0 h 146"/>
              <a:gd name="T4" fmla="*/ 0 w 424"/>
              <a:gd name="T5" fmla="*/ 0 h 14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24" h="146">
                <a:moveTo>
                  <a:pt x="424" y="0"/>
                </a:moveTo>
                <a:lnTo>
                  <a:pt x="188" y="5"/>
                </a:lnTo>
                <a:lnTo>
                  <a:pt x="0" y="1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5" name="Freeform 1021">
            <a:extLst>
              <a:ext uri="{FF2B5EF4-FFF2-40B4-BE49-F238E27FC236}">
                <a16:creationId xmlns:a16="http://schemas.microsoft.com/office/drawing/2014/main" id="{9E7797B5-4D33-5B2C-653E-5780B053CFAB}"/>
              </a:ext>
            </a:extLst>
          </xdr:cNvPr>
          <xdr:cNvSpPr>
            <a:spLocks/>
          </xdr:cNvSpPr>
        </xdr:nvSpPr>
        <xdr:spPr bwMode="auto">
          <a:xfrm>
            <a:off x="3857" y="1863"/>
            <a:ext cx="209" cy="85"/>
          </a:xfrm>
          <a:custGeom>
            <a:avLst/>
            <a:gdLst>
              <a:gd name="T0" fmla="*/ 0 w 438"/>
              <a:gd name="T1" fmla="*/ 0 h 177"/>
              <a:gd name="T2" fmla="*/ 0 w 438"/>
              <a:gd name="T3" fmla="*/ 0 h 177"/>
              <a:gd name="T4" fmla="*/ 0 w 438"/>
              <a:gd name="T5" fmla="*/ 0 h 17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8" h="177">
                <a:moveTo>
                  <a:pt x="438" y="0"/>
                </a:moveTo>
                <a:lnTo>
                  <a:pt x="192" y="22"/>
                </a:lnTo>
                <a:lnTo>
                  <a:pt x="0" y="177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6" name="Freeform 1020">
            <a:extLst>
              <a:ext uri="{FF2B5EF4-FFF2-40B4-BE49-F238E27FC236}">
                <a16:creationId xmlns:a16="http://schemas.microsoft.com/office/drawing/2014/main" id="{E659A477-391C-5BA9-FCC9-C39C162229BE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445" cy="328"/>
          </a:xfrm>
          <a:custGeom>
            <a:avLst/>
            <a:gdLst>
              <a:gd name="T0" fmla="*/ 0 w 932"/>
              <a:gd name="T1" fmla="*/ 0 h 686"/>
              <a:gd name="T2" fmla="*/ 0 w 932"/>
              <a:gd name="T3" fmla="*/ 0 h 686"/>
              <a:gd name="T4" fmla="*/ 0 w 932"/>
              <a:gd name="T5" fmla="*/ 0 h 686"/>
              <a:gd name="T6" fmla="*/ 0 w 932"/>
              <a:gd name="T7" fmla="*/ 0 h 6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32" h="686">
                <a:moveTo>
                  <a:pt x="0" y="0"/>
                </a:moveTo>
                <a:lnTo>
                  <a:pt x="201" y="357"/>
                </a:lnTo>
                <a:lnTo>
                  <a:pt x="532" y="600"/>
                </a:lnTo>
                <a:lnTo>
                  <a:pt x="932" y="68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7" name="Freeform 1019">
            <a:extLst>
              <a:ext uri="{FF2B5EF4-FFF2-40B4-BE49-F238E27FC236}">
                <a16:creationId xmlns:a16="http://schemas.microsoft.com/office/drawing/2014/main" id="{804A117C-2C83-7B1D-E5D3-EA4920D86EC0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568" cy="152"/>
          </a:xfrm>
          <a:custGeom>
            <a:avLst/>
            <a:gdLst>
              <a:gd name="T0" fmla="*/ 0 w 1191"/>
              <a:gd name="T1" fmla="*/ 0 h 318"/>
              <a:gd name="T2" fmla="*/ 0 w 1191"/>
              <a:gd name="T3" fmla="*/ 0 h 318"/>
              <a:gd name="T4" fmla="*/ 0 w 1191"/>
              <a:gd name="T5" fmla="*/ 0 h 31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91" h="318">
                <a:moveTo>
                  <a:pt x="0" y="0"/>
                </a:moveTo>
                <a:lnTo>
                  <a:pt x="570" y="255"/>
                </a:lnTo>
                <a:lnTo>
                  <a:pt x="1191" y="318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8" name="Freeform 1018">
            <a:extLst>
              <a:ext uri="{FF2B5EF4-FFF2-40B4-BE49-F238E27FC236}">
                <a16:creationId xmlns:a16="http://schemas.microsoft.com/office/drawing/2014/main" id="{73B773D9-7A9F-7D59-FE7B-8F51C9139789}"/>
              </a:ext>
            </a:extLst>
          </xdr:cNvPr>
          <xdr:cNvSpPr>
            <a:spLocks/>
          </xdr:cNvSpPr>
        </xdr:nvSpPr>
        <xdr:spPr bwMode="auto">
          <a:xfrm>
            <a:off x="4623" y="7935"/>
            <a:ext cx="365" cy="110"/>
          </a:xfrm>
          <a:custGeom>
            <a:avLst/>
            <a:gdLst>
              <a:gd name="T0" fmla="*/ 0 w 767"/>
              <a:gd name="T1" fmla="*/ 0 h 230"/>
              <a:gd name="T2" fmla="*/ 0 w 767"/>
              <a:gd name="T3" fmla="*/ 0 h 230"/>
              <a:gd name="T4" fmla="*/ 0 w 767"/>
              <a:gd name="T5" fmla="*/ 0 h 23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67" h="230">
                <a:moveTo>
                  <a:pt x="767" y="230"/>
                </a:moveTo>
                <a:lnTo>
                  <a:pt x="401" y="59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9" name="Freeform 1017">
            <a:extLst>
              <a:ext uri="{FF2B5EF4-FFF2-40B4-BE49-F238E27FC236}">
                <a16:creationId xmlns:a16="http://schemas.microsoft.com/office/drawing/2014/main" id="{693BA4B3-8B40-2932-DCB8-C60CA941E79E}"/>
              </a:ext>
            </a:extLst>
          </xdr:cNvPr>
          <xdr:cNvSpPr>
            <a:spLocks/>
          </xdr:cNvSpPr>
        </xdr:nvSpPr>
        <xdr:spPr bwMode="auto">
          <a:xfrm>
            <a:off x="4623" y="7968"/>
            <a:ext cx="391" cy="136"/>
          </a:xfrm>
          <a:custGeom>
            <a:avLst/>
            <a:gdLst>
              <a:gd name="T0" fmla="*/ 0 w 821"/>
              <a:gd name="T1" fmla="*/ 0 h 285"/>
              <a:gd name="T2" fmla="*/ 0 w 821"/>
              <a:gd name="T3" fmla="*/ 0 h 285"/>
              <a:gd name="T4" fmla="*/ 0 w 821"/>
              <a:gd name="T5" fmla="*/ 0 h 2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21" h="285">
                <a:moveTo>
                  <a:pt x="821" y="285"/>
                </a:moveTo>
                <a:lnTo>
                  <a:pt x="434" y="7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0" name="Freeform 1016">
            <a:extLst>
              <a:ext uri="{FF2B5EF4-FFF2-40B4-BE49-F238E27FC236}">
                <a16:creationId xmlns:a16="http://schemas.microsoft.com/office/drawing/2014/main" id="{4F784D5E-6B01-91A3-CE87-29F3A3E14974}"/>
              </a:ext>
            </a:extLst>
          </xdr:cNvPr>
          <xdr:cNvSpPr>
            <a:spLocks/>
          </xdr:cNvSpPr>
        </xdr:nvSpPr>
        <xdr:spPr bwMode="auto">
          <a:xfrm>
            <a:off x="4623" y="8101"/>
            <a:ext cx="391" cy="190"/>
          </a:xfrm>
          <a:custGeom>
            <a:avLst/>
            <a:gdLst>
              <a:gd name="T0" fmla="*/ 0 w 821"/>
              <a:gd name="T1" fmla="*/ 0 h 397"/>
              <a:gd name="T2" fmla="*/ 0 w 821"/>
              <a:gd name="T3" fmla="*/ 0 h 397"/>
              <a:gd name="T4" fmla="*/ 0 w 821"/>
              <a:gd name="T5" fmla="*/ 0 h 397"/>
              <a:gd name="T6" fmla="*/ 0 w 821"/>
              <a:gd name="T7" fmla="*/ 0 h 39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21" h="397">
                <a:moveTo>
                  <a:pt x="821" y="397"/>
                </a:moveTo>
                <a:lnTo>
                  <a:pt x="592" y="183"/>
                </a:lnTo>
                <a:lnTo>
                  <a:pt x="310" y="47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1" name="Freeform 1015">
            <a:extLst>
              <a:ext uri="{FF2B5EF4-FFF2-40B4-BE49-F238E27FC236}">
                <a16:creationId xmlns:a16="http://schemas.microsoft.com/office/drawing/2014/main" id="{856EB800-8754-8EF2-3EA2-D6C34F796884}"/>
              </a:ext>
            </a:extLst>
          </xdr:cNvPr>
          <xdr:cNvSpPr>
            <a:spLocks/>
          </xdr:cNvSpPr>
        </xdr:nvSpPr>
        <xdr:spPr bwMode="auto">
          <a:xfrm>
            <a:off x="4123" y="7468"/>
            <a:ext cx="500" cy="500"/>
          </a:xfrm>
          <a:custGeom>
            <a:avLst/>
            <a:gdLst>
              <a:gd name="T0" fmla="*/ 0 w 1047"/>
              <a:gd name="T1" fmla="*/ 0 h 1046"/>
              <a:gd name="T2" fmla="*/ 0 w 1047"/>
              <a:gd name="T3" fmla="*/ 0 h 1046"/>
              <a:gd name="T4" fmla="*/ 0 w 1047"/>
              <a:gd name="T5" fmla="*/ 0 h 1046"/>
              <a:gd name="T6" fmla="*/ 0 w 1047"/>
              <a:gd name="T7" fmla="*/ 0 h 1046"/>
              <a:gd name="T8" fmla="*/ 0 w 1047"/>
              <a:gd name="T9" fmla="*/ 0 h 1046"/>
              <a:gd name="T10" fmla="*/ 0 w 1047"/>
              <a:gd name="T11" fmla="*/ 0 h 10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47" h="1046">
                <a:moveTo>
                  <a:pt x="0" y="0"/>
                </a:moveTo>
                <a:lnTo>
                  <a:pt x="52" y="324"/>
                </a:lnTo>
                <a:lnTo>
                  <a:pt x="200" y="615"/>
                </a:lnTo>
                <a:lnTo>
                  <a:pt x="433" y="847"/>
                </a:lnTo>
                <a:lnTo>
                  <a:pt x="724" y="996"/>
                </a:lnTo>
                <a:lnTo>
                  <a:pt x="1047" y="10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2" name="Freeform 1014">
            <a:extLst>
              <a:ext uri="{FF2B5EF4-FFF2-40B4-BE49-F238E27FC236}">
                <a16:creationId xmlns:a16="http://schemas.microsoft.com/office/drawing/2014/main" id="{2BF529D6-36E7-E769-DCF5-C8AFBC1B2D5F}"/>
              </a:ext>
            </a:extLst>
          </xdr:cNvPr>
          <xdr:cNvSpPr>
            <a:spLocks/>
          </xdr:cNvSpPr>
        </xdr:nvSpPr>
        <xdr:spPr bwMode="auto">
          <a:xfrm>
            <a:off x="3990" y="7468"/>
            <a:ext cx="633" cy="633"/>
          </a:xfrm>
          <a:custGeom>
            <a:avLst/>
            <a:gdLst>
              <a:gd name="T0" fmla="*/ 0 w 1325"/>
              <a:gd name="T1" fmla="*/ 0 h 1326"/>
              <a:gd name="T2" fmla="*/ 0 w 1325"/>
              <a:gd name="T3" fmla="*/ 0 h 1326"/>
              <a:gd name="T4" fmla="*/ 0 w 1325"/>
              <a:gd name="T5" fmla="*/ 0 h 1326"/>
              <a:gd name="T6" fmla="*/ 0 w 1325"/>
              <a:gd name="T7" fmla="*/ 0 h 1326"/>
              <a:gd name="T8" fmla="*/ 0 w 1325"/>
              <a:gd name="T9" fmla="*/ 0 h 1326"/>
              <a:gd name="T10" fmla="*/ 0 w 1325"/>
              <a:gd name="T11" fmla="*/ 0 h 132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25" h="1326">
                <a:moveTo>
                  <a:pt x="0" y="0"/>
                </a:moveTo>
                <a:lnTo>
                  <a:pt x="65" y="410"/>
                </a:lnTo>
                <a:lnTo>
                  <a:pt x="253" y="780"/>
                </a:lnTo>
                <a:lnTo>
                  <a:pt x="546" y="1073"/>
                </a:lnTo>
                <a:lnTo>
                  <a:pt x="916" y="1261"/>
                </a:lnTo>
                <a:lnTo>
                  <a:pt x="1325" y="132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3" name="Freeform 1013">
            <a:extLst>
              <a:ext uri="{FF2B5EF4-FFF2-40B4-BE49-F238E27FC236}">
                <a16:creationId xmlns:a16="http://schemas.microsoft.com/office/drawing/2014/main" id="{F5653771-508A-CFF0-FC56-42FB3AB05073}"/>
              </a:ext>
            </a:extLst>
          </xdr:cNvPr>
          <xdr:cNvSpPr>
            <a:spLocks/>
          </xdr:cNvSpPr>
        </xdr:nvSpPr>
        <xdr:spPr bwMode="auto">
          <a:xfrm>
            <a:off x="4487" y="2140"/>
            <a:ext cx="162" cy="372"/>
          </a:xfrm>
          <a:custGeom>
            <a:avLst/>
            <a:gdLst>
              <a:gd name="T0" fmla="*/ 0 w 338"/>
              <a:gd name="T1" fmla="*/ 0 h 778"/>
              <a:gd name="T2" fmla="*/ 0 w 338"/>
              <a:gd name="T3" fmla="*/ 0 h 778"/>
              <a:gd name="T4" fmla="*/ 0 w 338"/>
              <a:gd name="T5" fmla="*/ 0 h 778"/>
              <a:gd name="T6" fmla="*/ 0 w 338"/>
              <a:gd name="T7" fmla="*/ 0 h 77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38" h="778">
                <a:moveTo>
                  <a:pt x="338" y="778"/>
                </a:moveTo>
                <a:lnTo>
                  <a:pt x="300" y="490"/>
                </a:lnTo>
                <a:lnTo>
                  <a:pt x="185" y="22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4" name="Freeform 1012">
            <a:extLst>
              <a:ext uri="{FF2B5EF4-FFF2-40B4-BE49-F238E27FC236}">
                <a16:creationId xmlns:a16="http://schemas.microsoft.com/office/drawing/2014/main" id="{66FDC1B1-C698-66F8-F107-DF5CC53BE349}"/>
              </a:ext>
            </a:extLst>
          </xdr:cNvPr>
          <xdr:cNvSpPr>
            <a:spLocks/>
          </xdr:cNvSpPr>
        </xdr:nvSpPr>
        <xdr:spPr bwMode="auto">
          <a:xfrm>
            <a:off x="4500" y="2107"/>
            <a:ext cx="182" cy="405"/>
          </a:xfrm>
          <a:custGeom>
            <a:avLst/>
            <a:gdLst>
              <a:gd name="T0" fmla="*/ 0 w 379"/>
              <a:gd name="T1" fmla="*/ 0 h 849"/>
              <a:gd name="T2" fmla="*/ 0 w 379"/>
              <a:gd name="T3" fmla="*/ 0 h 849"/>
              <a:gd name="T4" fmla="*/ 0 w 379"/>
              <a:gd name="T5" fmla="*/ 0 h 849"/>
              <a:gd name="T6" fmla="*/ 0 w 379"/>
              <a:gd name="T7" fmla="*/ 0 h 84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9" h="849">
                <a:moveTo>
                  <a:pt x="379" y="849"/>
                </a:moveTo>
                <a:lnTo>
                  <a:pt x="337" y="533"/>
                </a:lnTo>
                <a:lnTo>
                  <a:pt x="206" y="24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5" name="Freeform 1011">
            <a:extLst>
              <a:ext uri="{FF2B5EF4-FFF2-40B4-BE49-F238E27FC236}">
                <a16:creationId xmlns:a16="http://schemas.microsoft.com/office/drawing/2014/main" id="{516CEB8D-A1E3-05F4-D985-66556E8095B2}"/>
              </a:ext>
            </a:extLst>
          </xdr:cNvPr>
          <xdr:cNvSpPr>
            <a:spLocks/>
          </xdr:cNvSpPr>
        </xdr:nvSpPr>
        <xdr:spPr bwMode="auto">
          <a:xfrm>
            <a:off x="4536" y="2094"/>
            <a:ext cx="179" cy="418"/>
          </a:xfrm>
          <a:custGeom>
            <a:avLst/>
            <a:gdLst>
              <a:gd name="T0" fmla="*/ 0 w 374"/>
              <a:gd name="T1" fmla="*/ 0 h 876"/>
              <a:gd name="T2" fmla="*/ 0 w 374"/>
              <a:gd name="T3" fmla="*/ 0 h 876"/>
              <a:gd name="T4" fmla="*/ 0 w 374"/>
              <a:gd name="T5" fmla="*/ 0 h 876"/>
              <a:gd name="T6" fmla="*/ 0 w 374"/>
              <a:gd name="T7" fmla="*/ 0 h 87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4" h="876">
                <a:moveTo>
                  <a:pt x="374" y="876"/>
                </a:moveTo>
                <a:lnTo>
                  <a:pt x="334" y="552"/>
                </a:lnTo>
                <a:lnTo>
                  <a:pt x="206" y="25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6" name="Freeform 1010">
            <a:extLst>
              <a:ext uri="{FF2B5EF4-FFF2-40B4-BE49-F238E27FC236}">
                <a16:creationId xmlns:a16="http://schemas.microsoft.com/office/drawing/2014/main" id="{D570EE88-9BC9-BCD8-EBB9-58F366FE1D42}"/>
              </a:ext>
            </a:extLst>
          </xdr:cNvPr>
          <xdr:cNvSpPr>
            <a:spLocks/>
          </xdr:cNvSpPr>
        </xdr:nvSpPr>
        <xdr:spPr bwMode="auto">
          <a:xfrm>
            <a:off x="4563" y="1971"/>
            <a:ext cx="454" cy="494"/>
          </a:xfrm>
          <a:custGeom>
            <a:avLst/>
            <a:gdLst>
              <a:gd name="T0" fmla="*/ 0 w 952"/>
              <a:gd name="T1" fmla="*/ 0 h 1037"/>
              <a:gd name="T2" fmla="*/ 0 w 952"/>
              <a:gd name="T3" fmla="*/ 0 h 1037"/>
              <a:gd name="T4" fmla="*/ 0 w 952"/>
              <a:gd name="T5" fmla="*/ 0 h 1037"/>
              <a:gd name="T6" fmla="*/ 0 w 952"/>
              <a:gd name="T7" fmla="*/ 0 h 1037"/>
              <a:gd name="T8" fmla="*/ 0 w 952"/>
              <a:gd name="T9" fmla="*/ 0 h 103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52" h="1037">
                <a:moveTo>
                  <a:pt x="952" y="1037"/>
                </a:moveTo>
                <a:lnTo>
                  <a:pt x="848" y="678"/>
                </a:lnTo>
                <a:lnTo>
                  <a:pt x="640" y="367"/>
                </a:lnTo>
                <a:lnTo>
                  <a:pt x="349" y="13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7" name="Freeform 1009">
            <a:extLst>
              <a:ext uri="{FF2B5EF4-FFF2-40B4-BE49-F238E27FC236}">
                <a16:creationId xmlns:a16="http://schemas.microsoft.com/office/drawing/2014/main" id="{175BEB03-F4B8-4124-BF1D-1DF880323BAA}"/>
              </a:ext>
            </a:extLst>
          </xdr:cNvPr>
          <xdr:cNvSpPr>
            <a:spLocks/>
          </xdr:cNvSpPr>
        </xdr:nvSpPr>
        <xdr:spPr bwMode="auto">
          <a:xfrm>
            <a:off x="4597" y="1807"/>
            <a:ext cx="589" cy="658"/>
          </a:xfrm>
          <a:custGeom>
            <a:avLst/>
            <a:gdLst>
              <a:gd name="T0" fmla="*/ 0 w 1231"/>
              <a:gd name="T1" fmla="*/ 0 h 1379"/>
              <a:gd name="T2" fmla="*/ 0 w 1231"/>
              <a:gd name="T3" fmla="*/ 0 h 1379"/>
              <a:gd name="T4" fmla="*/ 0 w 1231"/>
              <a:gd name="T5" fmla="*/ 0 h 1379"/>
              <a:gd name="T6" fmla="*/ 0 w 1231"/>
              <a:gd name="T7" fmla="*/ 0 h 1379"/>
              <a:gd name="T8" fmla="*/ 0 w 1231"/>
              <a:gd name="T9" fmla="*/ 0 h 13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31" h="1379">
                <a:moveTo>
                  <a:pt x="1231" y="1379"/>
                </a:moveTo>
                <a:lnTo>
                  <a:pt x="1105" y="903"/>
                </a:lnTo>
                <a:lnTo>
                  <a:pt x="839" y="489"/>
                </a:lnTo>
                <a:lnTo>
                  <a:pt x="459" y="178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8" name="Freeform 1008">
            <a:extLst>
              <a:ext uri="{FF2B5EF4-FFF2-40B4-BE49-F238E27FC236}">
                <a16:creationId xmlns:a16="http://schemas.microsoft.com/office/drawing/2014/main" id="{8E325785-4E9D-87BC-EBE1-7F8EE22E8C92}"/>
              </a:ext>
            </a:extLst>
          </xdr:cNvPr>
          <xdr:cNvSpPr>
            <a:spLocks/>
          </xdr:cNvSpPr>
        </xdr:nvSpPr>
        <xdr:spPr bwMode="auto">
          <a:xfrm>
            <a:off x="4556" y="2002"/>
            <a:ext cx="432" cy="538"/>
          </a:xfrm>
          <a:custGeom>
            <a:avLst/>
            <a:gdLst>
              <a:gd name="T0" fmla="*/ 0 w 908"/>
              <a:gd name="T1" fmla="*/ 0 h 1127"/>
              <a:gd name="T2" fmla="*/ 0 w 908"/>
              <a:gd name="T3" fmla="*/ 0 h 1127"/>
              <a:gd name="T4" fmla="*/ 0 w 908"/>
              <a:gd name="T5" fmla="*/ 0 h 1127"/>
              <a:gd name="T6" fmla="*/ 0 w 908"/>
              <a:gd name="T7" fmla="*/ 0 h 1127"/>
              <a:gd name="T8" fmla="*/ 0 w 908"/>
              <a:gd name="T9" fmla="*/ 0 h 11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08" h="1127">
                <a:moveTo>
                  <a:pt x="908" y="1127"/>
                </a:moveTo>
                <a:lnTo>
                  <a:pt x="843" y="743"/>
                </a:lnTo>
                <a:lnTo>
                  <a:pt x="653" y="403"/>
                </a:lnTo>
                <a:lnTo>
                  <a:pt x="362" y="146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9" name="Freeform 1007">
            <a:extLst>
              <a:ext uri="{FF2B5EF4-FFF2-40B4-BE49-F238E27FC236}">
                <a16:creationId xmlns:a16="http://schemas.microsoft.com/office/drawing/2014/main" id="{97ED5C85-1C0E-6CBE-5CAD-BFA2B36640D1}"/>
              </a:ext>
            </a:extLst>
          </xdr:cNvPr>
          <xdr:cNvSpPr>
            <a:spLocks/>
          </xdr:cNvSpPr>
        </xdr:nvSpPr>
        <xdr:spPr bwMode="auto">
          <a:xfrm>
            <a:off x="13348" y="7870"/>
            <a:ext cx="66" cy="68"/>
          </a:xfrm>
          <a:custGeom>
            <a:avLst/>
            <a:gdLst>
              <a:gd name="T0" fmla="*/ 0 w 138"/>
              <a:gd name="T1" fmla="*/ 0 h 139"/>
              <a:gd name="T2" fmla="*/ 0 w 138"/>
              <a:gd name="T3" fmla="*/ 0 h 139"/>
              <a:gd name="T4" fmla="*/ 0 w 138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39">
                <a:moveTo>
                  <a:pt x="138" y="0"/>
                </a:moveTo>
                <a:lnTo>
                  <a:pt x="40" y="41"/>
                </a:lnTo>
                <a:lnTo>
                  <a:pt x="0" y="139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0" name="Freeform 1006">
            <a:extLst>
              <a:ext uri="{FF2B5EF4-FFF2-40B4-BE49-F238E27FC236}">
                <a16:creationId xmlns:a16="http://schemas.microsoft.com/office/drawing/2014/main" id="{063D41DF-DC86-E96B-62B1-977BC5F89ABD}"/>
              </a:ext>
            </a:extLst>
          </xdr:cNvPr>
          <xdr:cNvSpPr>
            <a:spLocks/>
          </xdr:cNvSpPr>
        </xdr:nvSpPr>
        <xdr:spPr bwMode="auto">
          <a:xfrm>
            <a:off x="13348" y="3407"/>
            <a:ext cx="66" cy="65"/>
          </a:xfrm>
          <a:custGeom>
            <a:avLst/>
            <a:gdLst>
              <a:gd name="T0" fmla="*/ 0 w 138"/>
              <a:gd name="T1" fmla="*/ 0 h 140"/>
              <a:gd name="T2" fmla="*/ 0 w 138"/>
              <a:gd name="T3" fmla="*/ 0 h 140"/>
              <a:gd name="T4" fmla="*/ 0 w 138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40">
                <a:moveTo>
                  <a:pt x="0" y="0"/>
                </a:moveTo>
                <a:lnTo>
                  <a:pt x="40" y="98"/>
                </a:lnTo>
                <a:lnTo>
                  <a:pt x="138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1" name="Freeform 1005">
            <a:extLst>
              <a:ext uri="{FF2B5EF4-FFF2-40B4-BE49-F238E27FC236}">
                <a16:creationId xmlns:a16="http://schemas.microsoft.com/office/drawing/2014/main" id="{0AFD5C86-EB2E-1B95-2230-9179EBC6A911}"/>
              </a:ext>
            </a:extLst>
          </xdr:cNvPr>
          <xdr:cNvSpPr>
            <a:spLocks/>
          </xdr:cNvSpPr>
        </xdr:nvSpPr>
        <xdr:spPr bwMode="auto">
          <a:xfrm>
            <a:off x="6421" y="7870"/>
            <a:ext cx="66" cy="68"/>
          </a:xfrm>
          <a:custGeom>
            <a:avLst/>
            <a:gdLst>
              <a:gd name="T0" fmla="*/ 0 w 140"/>
              <a:gd name="T1" fmla="*/ 0 h 139"/>
              <a:gd name="T2" fmla="*/ 0 w 140"/>
              <a:gd name="T3" fmla="*/ 0 h 139"/>
              <a:gd name="T4" fmla="*/ 0 w 140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39">
                <a:moveTo>
                  <a:pt x="140" y="139"/>
                </a:moveTo>
                <a:lnTo>
                  <a:pt x="99" y="4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2" name="Freeform 1004">
            <a:extLst>
              <a:ext uri="{FF2B5EF4-FFF2-40B4-BE49-F238E27FC236}">
                <a16:creationId xmlns:a16="http://schemas.microsoft.com/office/drawing/2014/main" id="{E737731E-5128-4490-D2F7-182C8A39A48A}"/>
              </a:ext>
            </a:extLst>
          </xdr:cNvPr>
          <xdr:cNvSpPr>
            <a:spLocks/>
          </xdr:cNvSpPr>
        </xdr:nvSpPr>
        <xdr:spPr bwMode="auto">
          <a:xfrm>
            <a:off x="6421" y="3407"/>
            <a:ext cx="66" cy="65"/>
          </a:xfrm>
          <a:custGeom>
            <a:avLst/>
            <a:gdLst>
              <a:gd name="T0" fmla="*/ 0 w 140"/>
              <a:gd name="T1" fmla="*/ 0 h 140"/>
              <a:gd name="T2" fmla="*/ 0 w 140"/>
              <a:gd name="T3" fmla="*/ 0 h 140"/>
              <a:gd name="T4" fmla="*/ 0 w 140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40">
                <a:moveTo>
                  <a:pt x="0" y="140"/>
                </a:moveTo>
                <a:lnTo>
                  <a:pt x="99" y="98"/>
                </a:lnTo>
                <a:lnTo>
                  <a:pt x="1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3" name="Freeform 1003">
            <a:extLst>
              <a:ext uri="{FF2B5EF4-FFF2-40B4-BE49-F238E27FC236}">
                <a16:creationId xmlns:a16="http://schemas.microsoft.com/office/drawing/2014/main" id="{0F9BEA0F-2320-C370-9DAD-4CD5D8130B05}"/>
              </a:ext>
            </a:extLst>
          </xdr:cNvPr>
          <xdr:cNvSpPr>
            <a:spLocks/>
          </xdr:cNvSpPr>
        </xdr:nvSpPr>
        <xdr:spPr bwMode="auto">
          <a:xfrm>
            <a:off x="7519" y="5179"/>
            <a:ext cx="254" cy="986"/>
          </a:xfrm>
          <a:custGeom>
            <a:avLst/>
            <a:gdLst>
              <a:gd name="T0" fmla="*/ 0 w 531"/>
              <a:gd name="T1" fmla="*/ 0 h 2066"/>
              <a:gd name="T2" fmla="*/ 0 w 531"/>
              <a:gd name="T3" fmla="*/ 0 h 2066"/>
              <a:gd name="T4" fmla="*/ 0 w 531"/>
              <a:gd name="T5" fmla="*/ 0 h 2066"/>
              <a:gd name="T6" fmla="*/ 0 w 531"/>
              <a:gd name="T7" fmla="*/ 0 h 2066"/>
              <a:gd name="T8" fmla="*/ 0 w 531"/>
              <a:gd name="T9" fmla="*/ 0 h 2066"/>
              <a:gd name="T10" fmla="*/ 0 w 531"/>
              <a:gd name="T11" fmla="*/ 0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0" y="2066"/>
                </a:moveTo>
                <a:lnTo>
                  <a:pt x="285" y="1784"/>
                </a:lnTo>
                <a:lnTo>
                  <a:pt x="468" y="1429"/>
                </a:lnTo>
                <a:lnTo>
                  <a:pt x="531" y="1033"/>
                </a:lnTo>
                <a:lnTo>
                  <a:pt x="468" y="638"/>
                </a:lnTo>
                <a:lnTo>
                  <a:pt x="285" y="28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4" name="Freeform 1002">
            <a:extLst>
              <a:ext uri="{FF2B5EF4-FFF2-40B4-BE49-F238E27FC236}">
                <a16:creationId xmlns:a16="http://schemas.microsoft.com/office/drawing/2014/main" id="{079362D8-2A53-80AA-1F17-EEEEC2FB2154}"/>
              </a:ext>
            </a:extLst>
          </xdr:cNvPr>
          <xdr:cNvSpPr>
            <a:spLocks/>
          </xdr:cNvSpPr>
        </xdr:nvSpPr>
        <xdr:spPr bwMode="auto">
          <a:xfrm>
            <a:off x="12062" y="5179"/>
            <a:ext cx="254" cy="986"/>
          </a:xfrm>
          <a:custGeom>
            <a:avLst/>
            <a:gdLst>
              <a:gd name="T0" fmla="*/ 0 w 531"/>
              <a:gd name="T1" fmla="*/ 0 h 2066"/>
              <a:gd name="T2" fmla="*/ 0 w 531"/>
              <a:gd name="T3" fmla="*/ 0 h 2066"/>
              <a:gd name="T4" fmla="*/ 0 w 531"/>
              <a:gd name="T5" fmla="*/ 0 h 2066"/>
              <a:gd name="T6" fmla="*/ 0 w 531"/>
              <a:gd name="T7" fmla="*/ 0 h 2066"/>
              <a:gd name="T8" fmla="*/ 0 w 531"/>
              <a:gd name="T9" fmla="*/ 0 h 2066"/>
              <a:gd name="T10" fmla="*/ 0 w 531"/>
              <a:gd name="T11" fmla="*/ 0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531" y="0"/>
                </a:moveTo>
                <a:lnTo>
                  <a:pt x="246" y="281"/>
                </a:lnTo>
                <a:lnTo>
                  <a:pt x="63" y="638"/>
                </a:lnTo>
                <a:lnTo>
                  <a:pt x="0" y="1033"/>
                </a:lnTo>
                <a:lnTo>
                  <a:pt x="63" y="1429"/>
                </a:lnTo>
                <a:lnTo>
                  <a:pt x="246" y="1784"/>
                </a:lnTo>
                <a:lnTo>
                  <a:pt x="531" y="206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5" name="Freeform 1001">
            <a:extLst>
              <a:ext uri="{FF2B5EF4-FFF2-40B4-BE49-F238E27FC236}">
                <a16:creationId xmlns:a16="http://schemas.microsoft.com/office/drawing/2014/main" id="{F60133AF-C5B9-A8AA-73EB-FEF0E9DD6E5B}"/>
              </a:ext>
            </a:extLst>
          </xdr:cNvPr>
          <xdr:cNvSpPr>
            <a:spLocks/>
          </xdr:cNvSpPr>
        </xdr:nvSpPr>
        <xdr:spPr bwMode="auto">
          <a:xfrm>
            <a:off x="9310" y="5066"/>
            <a:ext cx="1213" cy="1212"/>
          </a:xfrm>
          <a:custGeom>
            <a:avLst/>
            <a:gdLst>
              <a:gd name="T0" fmla="*/ 0 w 2540"/>
              <a:gd name="T1" fmla="*/ 0 h 2540"/>
              <a:gd name="T2" fmla="*/ 0 w 2540"/>
              <a:gd name="T3" fmla="*/ 0 h 2540"/>
              <a:gd name="T4" fmla="*/ 0 w 2540"/>
              <a:gd name="T5" fmla="*/ 0 h 2540"/>
              <a:gd name="T6" fmla="*/ 0 w 2540"/>
              <a:gd name="T7" fmla="*/ 0 h 2540"/>
              <a:gd name="T8" fmla="*/ 0 w 2540"/>
              <a:gd name="T9" fmla="*/ 0 h 2540"/>
              <a:gd name="T10" fmla="*/ 0 w 2540"/>
              <a:gd name="T11" fmla="*/ 0 h 2540"/>
              <a:gd name="T12" fmla="*/ 0 w 2540"/>
              <a:gd name="T13" fmla="*/ 0 h 2540"/>
              <a:gd name="T14" fmla="*/ 0 w 2540"/>
              <a:gd name="T15" fmla="*/ 0 h 2540"/>
              <a:gd name="T16" fmla="*/ 0 w 2540"/>
              <a:gd name="T17" fmla="*/ 0 h 2540"/>
              <a:gd name="T18" fmla="*/ 0 w 2540"/>
              <a:gd name="T19" fmla="*/ 0 h 2540"/>
              <a:gd name="T20" fmla="*/ 0 w 2540"/>
              <a:gd name="T21" fmla="*/ 0 h 2540"/>
              <a:gd name="T22" fmla="*/ 0 w 2540"/>
              <a:gd name="T23" fmla="*/ 0 h 2540"/>
              <a:gd name="T24" fmla="*/ 0 w 2540"/>
              <a:gd name="T25" fmla="*/ 0 h 2540"/>
              <a:gd name="T26" fmla="*/ 0 w 2540"/>
              <a:gd name="T27" fmla="*/ 0 h 2540"/>
              <a:gd name="T28" fmla="*/ 0 w 2540"/>
              <a:gd name="T29" fmla="*/ 0 h 2540"/>
              <a:gd name="T30" fmla="*/ 0 w 2540"/>
              <a:gd name="T31" fmla="*/ 0 h 2540"/>
              <a:gd name="T32" fmla="*/ 0 w 2540"/>
              <a:gd name="T33" fmla="*/ 0 h 2540"/>
              <a:gd name="T34" fmla="*/ 0 w 2540"/>
              <a:gd name="T35" fmla="*/ 0 h 2540"/>
              <a:gd name="T36" fmla="*/ 0 w 2540"/>
              <a:gd name="T37" fmla="*/ 0 h 2540"/>
              <a:gd name="T38" fmla="*/ 0 w 2540"/>
              <a:gd name="T39" fmla="*/ 0 h 2540"/>
              <a:gd name="T40" fmla="*/ 0 w 2540"/>
              <a:gd name="T41" fmla="*/ 0 h 254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540" h="2540">
                <a:moveTo>
                  <a:pt x="2540" y="1270"/>
                </a:moveTo>
                <a:lnTo>
                  <a:pt x="2478" y="878"/>
                </a:lnTo>
                <a:lnTo>
                  <a:pt x="2298" y="524"/>
                </a:lnTo>
                <a:lnTo>
                  <a:pt x="2017" y="241"/>
                </a:lnTo>
                <a:lnTo>
                  <a:pt x="1663" y="61"/>
                </a:lnTo>
                <a:lnTo>
                  <a:pt x="1271" y="0"/>
                </a:lnTo>
                <a:lnTo>
                  <a:pt x="879" y="61"/>
                </a:lnTo>
                <a:lnTo>
                  <a:pt x="525" y="241"/>
                </a:lnTo>
                <a:lnTo>
                  <a:pt x="244" y="524"/>
                </a:lnTo>
                <a:lnTo>
                  <a:pt x="63" y="878"/>
                </a:lnTo>
                <a:lnTo>
                  <a:pt x="0" y="1270"/>
                </a:lnTo>
                <a:lnTo>
                  <a:pt x="63" y="1663"/>
                </a:lnTo>
                <a:lnTo>
                  <a:pt x="244" y="2017"/>
                </a:lnTo>
                <a:lnTo>
                  <a:pt x="525" y="2298"/>
                </a:lnTo>
                <a:lnTo>
                  <a:pt x="879" y="2479"/>
                </a:lnTo>
                <a:lnTo>
                  <a:pt x="1271" y="2540"/>
                </a:lnTo>
                <a:lnTo>
                  <a:pt x="1663" y="2479"/>
                </a:lnTo>
                <a:lnTo>
                  <a:pt x="2017" y="2298"/>
                </a:lnTo>
                <a:lnTo>
                  <a:pt x="2298" y="2017"/>
                </a:lnTo>
                <a:lnTo>
                  <a:pt x="2478" y="1663"/>
                </a:lnTo>
                <a:lnTo>
                  <a:pt x="2540" y="127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6" name="Freeform 1000">
            <a:extLst>
              <a:ext uri="{FF2B5EF4-FFF2-40B4-BE49-F238E27FC236}">
                <a16:creationId xmlns:a16="http://schemas.microsoft.com/office/drawing/2014/main" id="{F9D1123C-B73F-01AA-D6FB-81C4705B4F52}"/>
              </a:ext>
            </a:extLst>
          </xdr:cNvPr>
          <xdr:cNvSpPr>
            <a:spLocks/>
          </xdr:cNvSpPr>
        </xdr:nvSpPr>
        <xdr:spPr bwMode="auto">
          <a:xfrm>
            <a:off x="4577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7" name="Freeform 999">
            <a:extLst>
              <a:ext uri="{FF2B5EF4-FFF2-40B4-BE49-F238E27FC236}">
                <a16:creationId xmlns:a16="http://schemas.microsoft.com/office/drawing/2014/main" id="{70B8D30F-A372-B0F2-4835-BDA2FB3F28E6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8" name="Freeform 998">
            <a:extLst>
              <a:ext uri="{FF2B5EF4-FFF2-40B4-BE49-F238E27FC236}">
                <a16:creationId xmlns:a16="http://schemas.microsoft.com/office/drawing/2014/main" id="{479F698E-80BE-D53F-25F9-ECA477AA2E94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9" name="Freeform 997">
            <a:extLst>
              <a:ext uri="{FF2B5EF4-FFF2-40B4-BE49-F238E27FC236}">
                <a16:creationId xmlns:a16="http://schemas.microsoft.com/office/drawing/2014/main" id="{C6F48194-EA98-5EC9-64BC-89C963BAC7CD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0" name="Freeform 996">
            <a:extLst>
              <a:ext uri="{FF2B5EF4-FFF2-40B4-BE49-F238E27FC236}">
                <a16:creationId xmlns:a16="http://schemas.microsoft.com/office/drawing/2014/main" id="{7C5F013A-BCB0-AA39-79B5-F40DD9152CEB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1" name="Freeform 995">
            <a:extLst>
              <a:ext uri="{FF2B5EF4-FFF2-40B4-BE49-F238E27FC236}">
                <a16:creationId xmlns:a16="http://schemas.microsoft.com/office/drawing/2014/main" id="{B208D4A0-6F64-04AE-1C8C-D2EEA8A87CCC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2" name="Freeform 994">
            <a:extLst>
              <a:ext uri="{FF2B5EF4-FFF2-40B4-BE49-F238E27FC236}">
                <a16:creationId xmlns:a16="http://schemas.microsoft.com/office/drawing/2014/main" id="{C7BC73C5-40D2-1B39-0A3D-BEBEE8BD19B9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3" name="Freeform 993">
            <a:extLst>
              <a:ext uri="{FF2B5EF4-FFF2-40B4-BE49-F238E27FC236}">
                <a16:creationId xmlns:a16="http://schemas.microsoft.com/office/drawing/2014/main" id="{6AB4F691-6C8E-22FD-9565-B5FC50442BB5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4" name="Freeform 992">
            <a:extLst>
              <a:ext uri="{FF2B5EF4-FFF2-40B4-BE49-F238E27FC236}">
                <a16:creationId xmlns:a16="http://schemas.microsoft.com/office/drawing/2014/main" id="{0DE44C87-78E1-8F61-D2AF-19E0D39883E8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5" name="Freeform 991">
            <a:extLst>
              <a:ext uri="{FF2B5EF4-FFF2-40B4-BE49-F238E27FC236}">
                <a16:creationId xmlns:a16="http://schemas.microsoft.com/office/drawing/2014/main" id="{9C6599B3-0F1C-47AB-4D27-43BB73D213FA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6" name="Freeform 990">
            <a:extLst>
              <a:ext uri="{FF2B5EF4-FFF2-40B4-BE49-F238E27FC236}">
                <a16:creationId xmlns:a16="http://schemas.microsoft.com/office/drawing/2014/main" id="{70EAC2C4-553F-93D7-39BE-8F00A778259C}"/>
              </a:ext>
            </a:extLst>
          </xdr:cNvPr>
          <xdr:cNvSpPr>
            <a:spLocks/>
          </xdr:cNvSpPr>
        </xdr:nvSpPr>
        <xdr:spPr bwMode="auto">
          <a:xfrm>
            <a:off x="41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7" name="Freeform 989">
            <a:extLst>
              <a:ext uri="{FF2B5EF4-FFF2-40B4-BE49-F238E27FC236}">
                <a16:creationId xmlns:a16="http://schemas.microsoft.com/office/drawing/2014/main" id="{4FFC6125-6EC1-B447-E90F-9BE3FA3E6E5B}"/>
              </a:ext>
            </a:extLst>
          </xdr:cNvPr>
          <xdr:cNvSpPr>
            <a:spLocks/>
          </xdr:cNvSpPr>
        </xdr:nvSpPr>
        <xdr:spPr bwMode="auto">
          <a:xfrm>
            <a:off x="37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8" name="Freeform 988">
            <a:extLst>
              <a:ext uri="{FF2B5EF4-FFF2-40B4-BE49-F238E27FC236}">
                <a16:creationId xmlns:a16="http://schemas.microsoft.com/office/drawing/2014/main" id="{06540BDA-6AFB-3DE2-DC58-246CE84DD9DC}"/>
              </a:ext>
            </a:extLst>
          </xdr:cNvPr>
          <xdr:cNvSpPr>
            <a:spLocks/>
          </xdr:cNvSpPr>
        </xdr:nvSpPr>
        <xdr:spPr bwMode="auto">
          <a:xfrm>
            <a:off x="337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9" name="Freeform 987">
            <a:extLst>
              <a:ext uri="{FF2B5EF4-FFF2-40B4-BE49-F238E27FC236}">
                <a16:creationId xmlns:a16="http://schemas.microsoft.com/office/drawing/2014/main" id="{E3F896F8-BFB7-6E65-82EC-DF160D585098}"/>
              </a:ext>
            </a:extLst>
          </xdr:cNvPr>
          <xdr:cNvSpPr>
            <a:spLocks/>
          </xdr:cNvSpPr>
        </xdr:nvSpPr>
        <xdr:spPr bwMode="auto">
          <a:xfrm>
            <a:off x="29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0" name="Freeform 986">
            <a:extLst>
              <a:ext uri="{FF2B5EF4-FFF2-40B4-BE49-F238E27FC236}">
                <a16:creationId xmlns:a16="http://schemas.microsoft.com/office/drawing/2014/main" id="{AF8E56A1-78C4-C33E-3AAB-7A201C5147C7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1" name="Freeform 985">
            <a:extLst>
              <a:ext uri="{FF2B5EF4-FFF2-40B4-BE49-F238E27FC236}">
                <a16:creationId xmlns:a16="http://schemas.microsoft.com/office/drawing/2014/main" id="{B35DADDE-FDD1-ECA7-F5CD-E40134728EC7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2" name="Freeform 984">
            <a:extLst>
              <a:ext uri="{FF2B5EF4-FFF2-40B4-BE49-F238E27FC236}">
                <a16:creationId xmlns:a16="http://schemas.microsoft.com/office/drawing/2014/main" id="{2DE558C4-9767-B077-FD4C-341897467496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3" name="Freeform 983">
            <a:extLst>
              <a:ext uri="{FF2B5EF4-FFF2-40B4-BE49-F238E27FC236}">
                <a16:creationId xmlns:a16="http://schemas.microsoft.com/office/drawing/2014/main" id="{03147364-6C28-2990-D3E8-1F6B6010C574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4" name="Freeform 982">
            <a:extLst>
              <a:ext uri="{FF2B5EF4-FFF2-40B4-BE49-F238E27FC236}">
                <a16:creationId xmlns:a16="http://schemas.microsoft.com/office/drawing/2014/main" id="{811E618E-FBA5-BEC0-02B4-C7D9923F5113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5" name="Freeform 981">
            <a:extLst>
              <a:ext uri="{FF2B5EF4-FFF2-40B4-BE49-F238E27FC236}">
                <a16:creationId xmlns:a16="http://schemas.microsoft.com/office/drawing/2014/main" id="{08E3DAA9-DE63-AF52-CACA-F44BC68D1FB5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6" name="Freeform 980">
            <a:extLst>
              <a:ext uri="{FF2B5EF4-FFF2-40B4-BE49-F238E27FC236}">
                <a16:creationId xmlns:a16="http://schemas.microsoft.com/office/drawing/2014/main" id="{6156C549-A57D-CDAB-703E-42EC8C34171B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7" name="Freeform 979">
            <a:extLst>
              <a:ext uri="{FF2B5EF4-FFF2-40B4-BE49-F238E27FC236}">
                <a16:creationId xmlns:a16="http://schemas.microsoft.com/office/drawing/2014/main" id="{4AF97B44-A5D3-3063-DECC-971F7AD08755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8" name="Freeform 978">
            <a:extLst>
              <a:ext uri="{FF2B5EF4-FFF2-40B4-BE49-F238E27FC236}">
                <a16:creationId xmlns:a16="http://schemas.microsoft.com/office/drawing/2014/main" id="{E3FCA4FA-123B-1BED-CF0A-E1552AC3219F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9" name="Freeform 977">
            <a:extLst>
              <a:ext uri="{FF2B5EF4-FFF2-40B4-BE49-F238E27FC236}">
                <a16:creationId xmlns:a16="http://schemas.microsoft.com/office/drawing/2014/main" id="{976724B5-8E1D-88A2-FDB1-E3C4701A6227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0" name="Freeform 976">
            <a:extLst>
              <a:ext uri="{FF2B5EF4-FFF2-40B4-BE49-F238E27FC236}">
                <a16:creationId xmlns:a16="http://schemas.microsoft.com/office/drawing/2014/main" id="{BF14C7F2-F7E4-727B-1876-4B7838D94C5D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1" name="Freeform 975">
            <a:extLst>
              <a:ext uri="{FF2B5EF4-FFF2-40B4-BE49-F238E27FC236}">
                <a16:creationId xmlns:a16="http://schemas.microsoft.com/office/drawing/2014/main" id="{EE7F7EB2-822E-F828-358A-8E32EB3B3C06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2" name="Freeform 974">
            <a:extLst>
              <a:ext uri="{FF2B5EF4-FFF2-40B4-BE49-F238E27FC236}">
                <a16:creationId xmlns:a16="http://schemas.microsoft.com/office/drawing/2014/main" id="{E8AF6A73-2C0D-9636-B4CC-732FD816D2EE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3" name="Freeform 973">
            <a:extLst>
              <a:ext uri="{FF2B5EF4-FFF2-40B4-BE49-F238E27FC236}">
                <a16:creationId xmlns:a16="http://schemas.microsoft.com/office/drawing/2014/main" id="{90C63E52-697E-868F-AAFB-FF1195CD94DB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4" name="Freeform 972">
            <a:extLst>
              <a:ext uri="{FF2B5EF4-FFF2-40B4-BE49-F238E27FC236}">
                <a16:creationId xmlns:a16="http://schemas.microsoft.com/office/drawing/2014/main" id="{933017E1-6CF6-0F02-C3FF-F90A3CE7E3D0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5" name="Freeform 971">
            <a:extLst>
              <a:ext uri="{FF2B5EF4-FFF2-40B4-BE49-F238E27FC236}">
                <a16:creationId xmlns:a16="http://schemas.microsoft.com/office/drawing/2014/main" id="{D16DFFA8-1720-2C80-9075-D0D4BCB0686D}"/>
              </a:ext>
            </a:extLst>
          </xdr:cNvPr>
          <xdr:cNvSpPr>
            <a:spLocks/>
          </xdr:cNvSpPr>
        </xdr:nvSpPr>
        <xdr:spPr bwMode="auto">
          <a:xfrm>
            <a:off x="3292" y="1640"/>
            <a:ext cx="131" cy="67"/>
          </a:xfrm>
          <a:custGeom>
            <a:avLst/>
            <a:gdLst>
              <a:gd name="T0" fmla="*/ 0 w 278"/>
              <a:gd name="T1" fmla="*/ 0 h 140"/>
              <a:gd name="T2" fmla="*/ 0 w 278"/>
              <a:gd name="T3" fmla="*/ 0 h 140"/>
              <a:gd name="T4" fmla="*/ 0 w 278"/>
              <a:gd name="T5" fmla="*/ 0 h 140"/>
              <a:gd name="T6" fmla="*/ 0 w 278"/>
              <a:gd name="T7" fmla="*/ 0 h 140"/>
              <a:gd name="T8" fmla="*/ 0 w 278"/>
              <a:gd name="T9" fmla="*/ 0 h 14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78" h="140">
                <a:moveTo>
                  <a:pt x="278" y="140"/>
                </a:moveTo>
                <a:lnTo>
                  <a:pt x="238" y="42"/>
                </a:lnTo>
                <a:lnTo>
                  <a:pt x="140" y="0"/>
                </a:lnTo>
                <a:lnTo>
                  <a:pt x="40" y="42"/>
                </a:lnTo>
                <a:lnTo>
                  <a:pt x="0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6" name="Line 970">
            <a:extLst>
              <a:ext uri="{FF2B5EF4-FFF2-40B4-BE49-F238E27FC236}">
                <a16:creationId xmlns:a16="http://schemas.microsoft.com/office/drawing/2014/main" id="{BC890EF5-B801-B6CD-D132-B1358DCEC3BB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1640"/>
            <a:ext cx="1085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969">
            <a:extLst>
              <a:ext uri="{FF2B5EF4-FFF2-40B4-BE49-F238E27FC236}">
                <a16:creationId xmlns:a16="http://schemas.microsoft.com/office/drawing/2014/main" id="{7B32C980-0B07-688B-9AFA-BD1B7B522DA5}"/>
              </a:ext>
            </a:extLst>
          </xdr:cNvPr>
          <xdr:cNvSpPr>
            <a:spLocks noChangeShapeType="1"/>
          </xdr:cNvSpPr>
        </xdr:nvSpPr>
        <xdr:spPr bwMode="auto">
          <a:xfrm>
            <a:off x="3292" y="1707"/>
            <a:ext cx="1" cy="562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8" name="Line 968">
            <a:extLst>
              <a:ext uri="{FF2B5EF4-FFF2-40B4-BE49-F238E27FC236}">
                <a16:creationId xmlns:a16="http://schemas.microsoft.com/office/drawing/2014/main" id="{8811FE48-4D3F-FC43-BD97-21D8A1A020A3}"/>
              </a:ext>
            </a:extLst>
          </xdr:cNvPr>
          <xdr:cNvSpPr>
            <a:spLocks noChangeShapeType="1"/>
          </xdr:cNvSpPr>
        </xdr:nvSpPr>
        <xdr:spPr bwMode="auto">
          <a:xfrm flipV="1">
            <a:off x="3423" y="1597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9" name="Line 967">
            <a:extLst>
              <a:ext uri="{FF2B5EF4-FFF2-40B4-BE49-F238E27FC236}">
                <a16:creationId xmlns:a16="http://schemas.microsoft.com/office/drawing/2014/main" id="{A01ABC77-2ED1-518D-8DB9-24AE10FE43C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5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966">
            <a:extLst>
              <a:ext uri="{FF2B5EF4-FFF2-40B4-BE49-F238E27FC236}">
                <a16:creationId xmlns:a16="http://schemas.microsoft.com/office/drawing/2014/main" id="{5AEC823B-36BD-6B91-42CF-4EFA84A68C15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965">
            <a:extLst>
              <a:ext uri="{FF2B5EF4-FFF2-40B4-BE49-F238E27FC236}">
                <a16:creationId xmlns:a16="http://schemas.microsoft.com/office/drawing/2014/main" id="{AE146168-675C-619F-E226-FAE2ADD44E34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7" y="8771"/>
            <a:ext cx="1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2" name="Line 964">
            <a:extLst>
              <a:ext uri="{FF2B5EF4-FFF2-40B4-BE49-F238E27FC236}">
                <a16:creationId xmlns:a16="http://schemas.microsoft.com/office/drawing/2014/main" id="{C422C8D0-AC81-056B-92A0-74F5EE9B23BA}"/>
              </a:ext>
            </a:extLst>
          </xdr:cNvPr>
          <xdr:cNvSpPr>
            <a:spLocks noChangeShapeType="1"/>
          </xdr:cNvSpPr>
        </xdr:nvSpPr>
        <xdr:spPr bwMode="auto">
          <a:xfrm flipV="1">
            <a:off x="4257" y="8696"/>
            <a:ext cx="1" cy="1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3" name="Line 963">
            <a:extLst>
              <a:ext uri="{FF2B5EF4-FFF2-40B4-BE49-F238E27FC236}">
                <a16:creationId xmlns:a16="http://schemas.microsoft.com/office/drawing/2014/main" id="{F5089095-8058-DE22-4972-F4F1D481E86D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9" y="8725"/>
            <a:ext cx="1" cy="1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962">
            <a:extLst>
              <a:ext uri="{FF2B5EF4-FFF2-40B4-BE49-F238E27FC236}">
                <a16:creationId xmlns:a16="http://schemas.microsoft.com/office/drawing/2014/main" id="{22C92AA9-970B-24FD-2CD3-EA08DD8B7D36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1" cy="1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961">
            <a:extLst>
              <a:ext uri="{FF2B5EF4-FFF2-40B4-BE49-F238E27FC236}">
                <a16:creationId xmlns:a16="http://schemas.microsoft.com/office/drawing/2014/main" id="{364631D9-F37A-7D9D-31B6-51681062E677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2" cy="1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6" name="Line 960">
            <a:extLst>
              <a:ext uri="{FF2B5EF4-FFF2-40B4-BE49-F238E27FC236}">
                <a16:creationId xmlns:a16="http://schemas.microsoft.com/office/drawing/2014/main" id="{B6AAA724-E819-DC39-1611-504938EEE882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2307"/>
            <a:ext cx="1" cy="103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7" name="Line 959">
            <a:extLst>
              <a:ext uri="{FF2B5EF4-FFF2-40B4-BE49-F238E27FC236}">
                <a16:creationId xmlns:a16="http://schemas.microsoft.com/office/drawing/2014/main" id="{DE6147F8-B3CA-88F9-FC33-858D00E0C72C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2307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958">
            <a:extLst>
              <a:ext uri="{FF2B5EF4-FFF2-40B4-BE49-F238E27FC236}">
                <a16:creationId xmlns:a16="http://schemas.microsoft.com/office/drawing/2014/main" id="{2713CE76-616E-CF38-8712-C331E3D69E4C}"/>
              </a:ext>
            </a:extLst>
          </xdr:cNvPr>
          <xdr:cNvSpPr>
            <a:spLocks noChangeShapeType="1"/>
          </xdr:cNvSpPr>
        </xdr:nvSpPr>
        <xdr:spPr bwMode="auto">
          <a:xfrm>
            <a:off x="3690" y="2307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957">
            <a:extLst>
              <a:ext uri="{FF2B5EF4-FFF2-40B4-BE49-F238E27FC236}">
                <a16:creationId xmlns:a16="http://schemas.microsoft.com/office/drawing/2014/main" id="{04C44760-2063-EB38-06AA-D21A552C044E}"/>
              </a:ext>
            </a:extLst>
          </xdr:cNvPr>
          <xdr:cNvSpPr>
            <a:spLocks noChangeShapeType="1"/>
          </xdr:cNvSpPr>
        </xdr:nvSpPr>
        <xdr:spPr bwMode="auto">
          <a:xfrm>
            <a:off x="4423" y="8304"/>
            <a:ext cx="59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0" name="Line 956">
            <a:extLst>
              <a:ext uri="{FF2B5EF4-FFF2-40B4-BE49-F238E27FC236}">
                <a16:creationId xmlns:a16="http://schemas.microsoft.com/office/drawing/2014/main" id="{8AB5EB3D-D3F0-08FA-F041-502F8D033A51}"/>
              </a:ext>
            </a:extLst>
          </xdr:cNvPr>
          <xdr:cNvSpPr>
            <a:spLocks noChangeShapeType="1"/>
          </xdr:cNvSpPr>
        </xdr:nvSpPr>
        <xdr:spPr bwMode="auto">
          <a:xfrm flipV="1">
            <a:off x="5189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1" name="Line 955">
            <a:extLst>
              <a:ext uri="{FF2B5EF4-FFF2-40B4-BE49-F238E27FC236}">
                <a16:creationId xmlns:a16="http://schemas.microsoft.com/office/drawing/2014/main" id="{A48EFE3E-B011-8BC3-0B1F-D0F1C3F7A066}"/>
              </a:ext>
            </a:extLst>
          </xdr:cNvPr>
          <xdr:cNvSpPr>
            <a:spLocks noChangeShapeType="1"/>
          </xdr:cNvSpPr>
        </xdr:nvSpPr>
        <xdr:spPr bwMode="auto">
          <a:xfrm flipV="1">
            <a:off x="5216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954">
            <a:extLst>
              <a:ext uri="{FF2B5EF4-FFF2-40B4-BE49-F238E27FC236}">
                <a16:creationId xmlns:a16="http://schemas.microsoft.com/office/drawing/2014/main" id="{B9F12DDB-5FB3-4297-5022-89C175B0A91A}"/>
              </a:ext>
            </a:extLst>
          </xdr:cNvPr>
          <xdr:cNvSpPr>
            <a:spLocks noChangeShapeType="1"/>
          </xdr:cNvSpPr>
        </xdr:nvSpPr>
        <xdr:spPr bwMode="auto">
          <a:xfrm flipV="1">
            <a:off x="3657" y="2273"/>
            <a:ext cx="1" cy="10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953">
            <a:extLst>
              <a:ext uri="{FF2B5EF4-FFF2-40B4-BE49-F238E27FC236}">
                <a16:creationId xmlns:a16="http://schemas.microsoft.com/office/drawing/2014/main" id="{AFC33FFE-A87E-0A5E-95F5-824458948956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7" y="3339"/>
            <a:ext cx="61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4" name="Line 952">
            <a:extLst>
              <a:ext uri="{FF2B5EF4-FFF2-40B4-BE49-F238E27FC236}">
                <a16:creationId xmlns:a16="http://schemas.microsoft.com/office/drawing/2014/main" id="{929C1D92-FD51-45AD-B038-5E73C930A522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0" y="2307"/>
            <a:ext cx="1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5" name="Line 951">
            <a:extLst>
              <a:ext uri="{FF2B5EF4-FFF2-40B4-BE49-F238E27FC236}">
                <a16:creationId xmlns:a16="http://schemas.microsoft.com/office/drawing/2014/main" id="{77EFA586-6444-45BB-6057-D7CE3632C13F}"/>
              </a:ext>
            </a:extLst>
          </xdr:cNvPr>
          <xdr:cNvSpPr>
            <a:spLocks noChangeShapeType="1"/>
          </xdr:cNvSpPr>
        </xdr:nvSpPr>
        <xdr:spPr bwMode="auto">
          <a:xfrm>
            <a:off x="3857" y="2140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950">
            <a:extLst>
              <a:ext uri="{FF2B5EF4-FFF2-40B4-BE49-F238E27FC236}">
                <a16:creationId xmlns:a16="http://schemas.microsoft.com/office/drawing/2014/main" id="{6F00B262-4C4C-C72A-C908-B474128E6F35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3339"/>
            <a:ext cx="1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949">
            <a:extLst>
              <a:ext uri="{FF2B5EF4-FFF2-40B4-BE49-F238E27FC236}">
                <a16:creationId xmlns:a16="http://schemas.microsoft.com/office/drawing/2014/main" id="{73BAE2E3-BE4F-B1D8-148E-9E0C4AC8C30F}"/>
              </a:ext>
            </a:extLst>
          </xdr:cNvPr>
          <xdr:cNvSpPr>
            <a:spLocks noChangeShapeType="1"/>
          </xdr:cNvSpPr>
        </xdr:nvSpPr>
        <xdr:spPr bwMode="auto">
          <a:xfrm>
            <a:off x="3877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8" name="Line 948">
            <a:extLst>
              <a:ext uri="{FF2B5EF4-FFF2-40B4-BE49-F238E27FC236}">
                <a16:creationId xmlns:a16="http://schemas.microsoft.com/office/drawing/2014/main" id="{21B30511-0C96-B35A-5259-62D265504721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9" name="Line 947">
            <a:extLst>
              <a:ext uri="{FF2B5EF4-FFF2-40B4-BE49-F238E27FC236}">
                <a16:creationId xmlns:a16="http://schemas.microsoft.com/office/drawing/2014/main" id="{D5FAEB91-6B14-C79A-3C34-FAD80E3F4C57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59"/>
            <a:ext cx="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946">
            <a:extLst>
              <a:ext uri="{FF2B5EF4-FFF2-40B4-BE49-F238E27FC236}">
                <a16:creationId xmlns:a16="http://schemas.microsoft.com/office/drawing/2014/main" id="{79CCDF14-3CAF-529F-51CE-71FCD0525667}"/>
              </a:ext>
            </a:extLst>
          </xdr:cNvPr>
          <xdr:cNvSpPr>
            <a:spLocks noChangeShapeType="1"/>
          </xdr:cNvSpPr>
        </xdr:nvSpPr>
        <xdr:spPr bwMode="auto">
          <a:xfrm>
            <a:off x="3877" y="2253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945">
            <a:extLst>
              <a:ext uri="{FF2B5EF4-FFF2-40B4-BE49-F238E27FC236}">
                <a16:creationId xmlns:a16="http://schemas.microsoft.com/office/drawing/2014/main" id="{9C2B24A7-56DF-BCF4-4782-F2B7A4690B01}"/>
              </a:ext>
            </a:extLst>
          </xdr:cNvPr>
          <xdr:cNvSpPr>
            <a:spLocks noChangeShapeType="1"/>
          </xdr:cNvSpPr>
        </xdr:nvSpPr>
        <xdr:spPr bwMode="auto">
          <a:xfrm>
            <a:off x="3823" y="2253"/>
            <a:ext cx="5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2" name="Line 944">
            <a:extLst>
              <a:ext uri="{FF2B5EF4-FFF2-40B4-BE49-F238E27FC236}">
                <a16:creationId xmlns:a16="http://schemas.microsoft.com/office/drawing/2014/main" id="{7F3958C4-77C8-F381-30FA-2A380EB43C4C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3" name="Line 943">
            <a:extLst>
              <a:ext uri="{FF2B5EF4-FFF2-40B4-BE49-F238E27FC236}">
                <a16:creationId xmlns:a16="http://schemas.microsoft.com/office/drawing/2014/main" id="{69DF49CC-563E-F1E7-F514-CCE9C05A3969}"/>
              </a:ext>
            </a:extLst>
          </xdr:cNvPr>
          <xdr:cNvSpPr>
            <a:spLocks noChangeShapeType="1"/>
          </xdr:cNvSpPr>
        </xdr:nvSpPr>
        <xdr:spPr bwMode="auto">
          <a:xfrm>
            <a:off x="3943" y="8643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942">
            <a:extLst>
              <a:ext uri="{FF2B5EF4-FFF2-40B4-BE49-F238E27FC236}">
                <a16:creationId xmlns:a16="http://schemas.microsoft.com/office/drawing/2014/main" id="{E1FCBA92-F92A-14E9-15A8-FC642A08BFE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6" y="8558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941">
            <a:extLst>
              <a:ext uri="{FF2B5EF4-FFF2-40B4-BE49-F238E27FC236}">
                <a16:creationId xmlns:a16="http://schemas.microsoft.com/office/drawing/2014/main" id="{4826F37A-FFDC-2F63-6810-84B1E083B261}"/>
              </a:ext>
            </a:extLst>
          </xdr:cNvPr>
          <xdr:cNvSpPr>
            <a:spLocks noChangeShapeType="1"/>
          </xdr:cNvSpPr>
        </xdr:nvSpPr>
        <xdr:spPr bwMode="auto">
          <a:xfrm>
            <a:off x="4516" y="8724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6" name="Line 940">
            <a:extLst>
              <a:ext uri="{FF2B5EF4-FFF2-40B4-BE49-F238E27FC236}">
                <a16:creationId xmlns:a16="http://schemas.microsoft.com/office/drawing/2014/main" id="{08792CDA-36D5-4CBB-9733-4D103898E99A}"/>
              </a:ext>
            </a:extLst>
          </xdr:cNvPr>
          <xdr:cNvSpPr>
            <a:spLocks noChangeShapeType="1"/>
          </xdr:cNvSpPr>
        </xdr:nvSpPr>
        <xdr:spPr bwMode="auto">
          <a:xfrm>
            <a:off x="3943" y="8479"/>
            <a:ext cx="1" cy="2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7" name="Line 939">
            <a:extLst>
              <a:ext uri="{FF2B5EF4-FFF2-40B4-BE49-F238E27FC236}">
                <a16:creationId xmlns:a16="http://schemas.microsoft.com/office/drawing/2014/main" id="{83B592BC-F961-5AFE-5102-0048D583C77C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5" y="8558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938">
            <a:extLst>
              <a:ext uri="{FF2B5EF4-FFF2-40B4-BE49-F238E27FC236}">
                <a16:creationId xmlns:a16="http://schemas.microsoft.com/office/drawing/2014/main" id="{6D595DF4-D3C4-2129-CE4D-223E48A81F4F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6" y="8558"/>
            <a:ext cx="1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937">
            <a:extLst>
              <a:ext uri="{FF2B5EF4-FFF2-40B4-BE49-F238E27FC236}">
                <a16:creationId xmlns:a16="http://schemas.microsoft.com/office/drawing/2014/main" id="{AA4FAE45-BB44-2EAC-74DB-8BF2C4A04D6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558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" name="Line 936">
            <a:extLst>
              <a:ext uri="{FF2B5EF4-FFF2-40B4-BE49-F238E27FC236}">
                <a16:creationId xmlns:a16="http://schemas.microsoft.com/office/drawing/2014/main" id="{F61C92D3-1935-D7FA-A1F9-9A8D0064EFD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724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" name="Line 935">
            <a:extLst>
              <a:ext uri="{FF2B5EF4-FFF2-40B4-BE49-F238E27FC236}">
                <a16:creationId xmlns:a16="http://schemas.microsoft.com/office/drawing/2014/main" id="{75DD2FAA-69A9-78A5-FA4D-09FB75F1A12C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2273"/>
            <a:ext cx="1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934">
            <a:extLst>
              <a:ext uri="{FF2B5EF4-FFF2-40B4-BE49-F238E27FC236}">
                <a16:creationId xmlns:a16="http://schemas.microsoft.com/office/drawing/2014/main" id="{A1A91813-1B8A-A277-EDCE-F31DAE888E3B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3372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933">
            <a:extLst>
              <a:ext uri="{FF2B5EF4-FFF2-40B4-BE49-F238E27FC236}">
                <a16:creationId xmlns:a16="http://schemas.microsoft.com/office/drawing/2014/main" id="{DD467B1C-CD16-2716-0D2A-49FC10FD4CCD}"/>
              </a:ext>
            </a:extLst>
          </xdr:cNvPr>
          <xdr:cNvSpPr>
            <a:spLocks noChangeShapeType="1"/>
          </xdr:cNvSpPr>
        </xdr:nvSpPr>
        <xdr:spPr bwMode="auto">
          <a:xfrm>
            <a:off x="3857" y="1647"/>
            <a:ext cx="740" cy="1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4" name="Line 932">
            <a:extLst>
              <a:ext uri="{FF2B5EF4-FFF2-40B4-BE49-F238E27FC236}">
                <a16:creationId xmlns:a16="http://schemas.microsoft.com/office/drawing/2014/main" id="{2332EC53-1242-F49C-0E26-C2575652B07C}"/>
              </a:ext>
            </a:extLst>
          </xdr:cNvPr>
          <xdr:cNvSpPr>
            <a:spLocks noChangeShapeType="1"/>
          </xdr:cNvSpPr>
        </xdr:nvSpPr>
        <xdr:spPr bwMode="auto">
          <a:xfrm>
            <a:off x="3857" y="160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5" name="Line 931">
            <a:extLst>
              <a:ext uri="{FF2B5EF4-FFF2-40B4-BE49-F238E27FC236}">
                <a16:creationId xmlns:a16="http://schemas.microsoft.com/office/drawing/2014/main" id="{38DAA4AD-4B15-5097-E902-CDCCE7E3DD2B}"/>
              </a:ext>
            </a:extLst>
          </xdr:cNvPr>
          <xdr:cNvSpPr>
            <a:spLocks noChangeShapeType="1"/>
          </xdr:cNvSpPr>
        </xdr:nvSpPr>
        <xdr:spPr bwMode="auto">
          <a:xfrm>
            <a:off x="3478" y="1640"/>
            <a:ext cx="3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930">
            <a:extLst>
              <a:ext uri="{FF2B5EF4-FFF2-40B4-BE49-F238E27FC236}">
                <a16:creationId xmlns:a16="http://schemas.microsoft.com/office/drawing/2014/main" id="{F418784A-03D9-C655-4ECF-BFD918362AA2}"/>
              </a:ext>
            </a:extLst>
          </xdr:cNvPr>
          <xdr:cNvSpPr>
            <a:spLocks noChangeShapeType="1"/>
          </xdr:cNvSpPr>
        </xdr:nvSpPr>
        <xdr:spPr bwMode="auto">
          <a:xfrm>
            <a:off x="3478" y="1607"/>
            <a:ext cx="3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929">
            <a:extLst>
              <a:ext uri="{FF2B5EF4-FFF2-40B4-BE49-F238E27FC236}">
                <a16:creationId xmlns:a16="http://schemas.microsoft.com/office/drawing/2014/main" id="{368A54A6-7986-EE4B-B88F-E3369987CDC9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07"/>
            <a:ext cx="64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8" name="Line 928">
            <a:extLst>
              <a:ext uri="{FF2B5EF4-FFF2-40B4-BE49-F238E27FC236}">
                <a16:creationId xmlns:a16="http://schemas.microsoft.com/office/drawing/2014/main" id="{BDD3C44E-5C02-C61C-7D38-F53AF6EE06F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40"/>
            <a:ext cx="6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9" name="Line 927">
            <a:extLst>
              <a:ext uri="{FF2B5EF4-FFF2-40B4-BE49-F238E27FC236}">
                <a16:creationId xmlns:a16="http://schemas.microsoft.com/office/drawing/2014/main" id="{AF03D409-87E2-E49B-B95A-E52B954B044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293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926">
            <a:extLst>
              <a:ext uri="{FF2B5EF4-FFF2-40B4-BE49-F238E27FC236}">
                <a16:creationId xmlns:a16="http://schemas.microsoft.com/office/drawing/2014/main" id="{F156DEC9-DA1C-6484-991F-3AA08E21EA2A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306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925">
            <a:extLst>
              <a:ext uri="{FF2B5EF4-FFF2-40B4-BE49-F238E27FC236}">
                <a16:creationId xmlns:a16="http://schemas.microsoft.com/office/drawing/2014/main" id="{D5A93055-37AE-0FE7-AF1D-AF0651D1836E}"/>
              </a:ext>
            </a:extLst>
          </xdr:cNvPr>
          <xdr:cNvSpPr>
            <a:spLocks noChangeShapeType="1"/>
          </xdr:cNvSpPr>
        </xdr:nvSpPr>
        <xdr:spPr bwMode="auto">
          <a:xfrm>
            <a:off x="4692" y="4973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2" name="Line 924">
            <a:extLst>
              <a:ext uri="{FF2B5EF4-FFF2-40B4-BE49-F238E27FC236}">
                <a16:creationId xmlns:a16="http://schemas.microsoft.com/office/drawing/2014/main" id="{06C2D939-770C-1B05-D56C-80F52A607969}"/>
              </a:ext>
            </a:extLst>
          </xdr:cNvPr>
          <xdr:cNvSpPr>
            <a:spLocks noChangeShapeType="1"/>
          </xdr:cNvSpPr>
        </xdr:nvSpPr>
        <xdr:spPr bwMode="auto">
          <a:xfrm>
            <a:off x="4692" y="4986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3" name="Line 923">
            <a:extLst>
              <a:ext uri="{FF2B5EF4-FFF2-40B4-BE49-F238E27FC236}">
                <a16:creationId xmlns:a16="http://schemas.microsoft.com/office/drawing/2014/main" id="{1A7AEC3D-0142-D5A4-8A96-F747E1F3079D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091"/>
            <a:ext cx="32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922">
            <a:extLst>
              <a:ext uri="{FF2B5EF4-FFF2-40B4-BE49-F238E27FC236}">
                <a16:creationId xmlns:a16="http://schemas.microsoft.com/office/drawing/2014/main" id="{25415332-2661-7CDB-938A-41E6A1259E52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105"/>
            <a:ext cx="32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921">
            <a:extLst>
              <a:ext uri="{FF2B5EF4-FFF2-40B4-BE49-F238E27FC236}">
                <a16:creationId xmlns:a16="http://schemas.microsoft.com/office/drawing/2014/main" id="{86A1C421-F445-6B36-E591-08EC1337B3BE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04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6" name="Line 920">
            <a:extLst>
              <a:ext uri="{FF2B5EF4-FFF2-40B4-BE49-F238E27FC236}">
                <a16:creationId xmlns:a16="http://schemas.microsoft.com/office/drawing/2014/main" id="{5633C895-2FBD-54DD-0AEB-3AEDAEE9A62D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18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7" name="Line 919">
            <a:extLst>
              <a:ext uri="{FF2B5EF4-FFF2-40B4-BE49-F238E27FC236}">
                <a16:creationId xmlns:a16="http://schemas.microsoft.com/office/drawing/2014/main" id="{6D23E614-D8F4-316E-03BF-045755DCEDA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9" y="2973"/>
            <a:ext cx="24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918">
            <a:extLst>
              <a:ext uri="{FF2B5EF4-FFF2-40B4-BE49-F238E27FC236}">
                <a16:creationId xmlns:a16="http://schemas.microsoft.com/office/drawing/2014/main" id="{19C49103-DBB1-8282-031E-BA353D1DB60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25" y="4986"/>
            <a:ext cx="5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917">
            <a:extLst>
              <a:ext uri="{FF2B5EF4-FFF2-40B4-BE49-F238E27FC236}">
                <a16:creationId xmlns:a16="http://schemas.microsoft.com/office/drawing/2014/main" id="{436F66A2-848C-2556-E163-F23D37D1387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2" y="6318"/>
            <a:ext cx="4" cy="6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0" name="Line 916">
            <a:extLst>
              <a:ext uri="{FF2B5EF4-FFF2-40B4-BE49-F238E27FC236}">
                <a16:creationId xmlns:a16="http://schemas.microsoft.com/office/drawing/2014/main" id="{2289A92A-E87B-C021-70C7-580CE104C93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12" y="2973"/>
            <a:ext cx="8" cy="13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1" name="Line 915">
            <a:extLst>
              <a:ext uri="{FF2B5EF4-FFF2-40B4-BE49-F238E27FC236}">
                <a16:creationId xmlns:a16="http://schemas.microsoft.com/office/drawing/2014/main" id="{B0344280-A999-D50B-D468-76A189723928}"/>
              </a:ext>
            </a:extLst>
          </xdr:cNvPr>
          <xdr:cNvSpPr>
            <a:spLocks noChangeShapeType="1"/>
          </xdr:cNvSpPr>
        </xdr:nvSpPr>
        <xdr:spPr bwMode="auto">
          <a:xfrm>
            <a:off x="4145" y="7369"/>
            <a:ext cx="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914">
            <a:extLst>
              <a:ext uri="{FF2B5EF4-FFF2-40B4-BE49-F238E27FC236}">
                <a16:creationId xmlns:a16="http://schemas.microsoft.com/office/drawing/2014/main" id="{B63C64B1-7A23-2D12-CCE3-9066D55D460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69" y="6973"/>
            <a:ext cx="6" cy="39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913">
            <a:extLst>
              <a:ext uri="{FF2B5EF4-FFF2-40B4-BE49-F238E27FC236}">
                <a16:creationId xmlns:a16="http://schemas.microsoft.com/office/drawing/2014/main" id="{5691731D-D101-F14B-3F38-643FD2045A7C}"/>
              </a:ext>
            </a:extLst>
          </xdr:cNvPr>
          <xdr:cNvSpPr>
            <a:spLocks noChangeShapeType="1"/>
          </xdr:cNvSpPr>
        </xdr:nvSpPr>
        <xdr:spPr bwMode="auto">
          <a:xfrm>
            <a:off x="3745" y="7402"/>
            <a:ext cx="96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4" name="Line 912">
            <a:extLst>
              <a:ext uri="{FF2B5EF4-FFF2-40B4-BE49-F238E27FC236}">
                <a16:creationId xmlns:a16="http://schemas.microsoft.com/office/drawing/2014/main" id="{49EE2E4A-C3AC-C9AD-5524-D5F63CA3A19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03" y="6971"/>
            <a:ext cx="4" cy="4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5" name="Line 911">
            <a:extLst>
              <a:ext uri="{FF2B5EF4-FFF2-40B4-BE49-F238E27FC236}">
                <a16:creationId xmlns:a16="http://schemas.microsoft.com/office/drawing/2014/main" id="{C4DED09B-053C-2377-C1A0-D6CD37B10D33}"/>
              </a:ext>
            </a:extLst>
          </xdr:cNvPr>
          <xdr:cNvSpPr>
            <a:spLocks noChangeShapeType="1"/>
          </xdr:cNvSpPr>
        </xdr:nvSpPr>
        <xdr:spPr bwMode="auto">
          <a:xfrm flipV="1">
            <a:off x="4646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910">
            <a:extLst>
              <a:ext uri="{FF2B5EF4-FFF2-40B4-BE49-F238E27FC236}">
                <a16:creationId xmlns:a16="http://schemas.microsoft.com/office/drawing/2014/main" id="{385B31C5-1BA3-FEDB-D269-2F203D796755}"/>
              </a:ext>
            </a:extLst>
          </xdr:cNvPr>
          <xdr:cNvSpPr>
            <a:spLocks noChangeShapeType="1"/>
          </xdr:cNvSpPr>
        </xdr:nvSpPr>
        <xdr:spPr bwMode="auto">
          <a:xfrm flipV="1">
            <a:off x="4679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909">
            <a:extLst>
              <a:ext uri="{FF2B5EF4-FFF2-40B4-BE49-F238E27FC236}">
                <a16:creationId xmlns:a16="http://schemas.microsoft.com/office/drawing/2014/main" id="{059D7DD4-70D3-8283-D9CA-FDA3FECD3FC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12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8" name="Line 908">
            <a:extLst>
              <a:ext uri="{FF2B5EF4-FFF2-40B4-BE49-F238E27FC236}">
                <a16:creationId xmlns:a16="http://schemas.microsoft.com/office/drawing/2014/main" id="{E5B5E9D4-17DB-0980-949C-1D7537AB513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46" y="2973"/>
            <a:ext cx="23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9" name="Line 907">
            <a:extLst>
              <a:ext uri="{FF2B5EF4-FFF2-40B4-BE49-F238E27FC236}">
                <a16:creationId xmlns:a16="http://schemas.microsoft.com/office/drawing/2014/main" id="{C490379A-49E2-B63B-E916-04E03C8B17B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6" y="6971"/>
            <a:ext cx="10" cy="7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906">
            <a:extLst>
              <a:ext uri="{FF2B5EF4-FFF2-40B4-BE49-F238E27FC236}">
                <a16:creationId xmlns:a16="http://schemas.microsoft.com/office/drawing/2014/main" id="{E14C6B2F-8913-AC66-C747-87E102393B93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905">
            <a:extLst>
              <a:ext uri="{FF2B5EF4-FFF2-40B4-BE49-F238E27FC236}">
                <a16:creationId xmlns:a16="http://schemas.microsoft.com/office/drawing/2014/main" id="{6EEA7EC9-BD06-89B9-071D-EFA31EFCB9C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2" name="Line 904">
            <a:extLst>
              <a:ext uri="{FF2B5EF4-FFF2-40B4-BE49-F238E27FC236}">
                <a16:creationId xmlns:a16="http://schemas.microsoft.com/office/drawing/2014/main" id="{B8CD67C2-F385-89E5-5105-9B9EC75A670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3" name="Line 903">
            <a:extLst>
              <a:ext uri="{FF2B5EF4-FFF2-40B4-BE49-F238E27FC236}">
                <a16:creationId xmlns:a16="http://schemas.microsoft.com/office/drawing/2014/main" id="{82B0B26C-3D7D-B4EF-39B4-E04905FF33D2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902">
            <a:extLst>
              <a:ext uri="{FF2B5EF4-FFF2-40B4-BE49-F238E27FC236}">
                <a16:creationId xmlns:a16="http://schemas.microsoft.com/office/drawing/2014/main" id="{0619A01B-D7C1-C266-81DF-D0D75A0E3651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901">
            <a:extLst>
              <a:ext uri="{FF2B5EF4-FFF2-40B4-BE49-F238E27FC236}">
                <a16:creationId xmlns:a16="http://schemas.microsoft.com/office/drawing/2014/main" id="{D4484BBB-E5F3-F5BD-3838-B64B2B9EC84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6" name="Line 900">
            <a:extLst>
              <a:ext uri="{FF2B5EF4-FFF2-40B4-BE49-F238E27FC236}">
                <a16:creationId xmlns:a16="http://schemas.microsoft.com/office/drawing/2014/main" id="{753B1E93-93DD-A7C0-0442-B7C1AD024E6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7" name="Line 899">
            <a:extLst>
              <a:ext uri="{FF2B5EF4-FFF2-40B4-BE49-F238E27FC236}">
                <a16:creationId xmlns:a16="http://schemas.microsoft.com/office/drawing/2014/main" id="{095D80D5-1496-97AA-58B1-0E1052928F9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898">
            <a:extLst>
              <a:ext uri="{FF2B5EF4-FFF2-40B4-BE49-F238E27FC236}">
                <a16:creationId xmlns:a16="http://schemas.microsoft.com/office/drawing/2014/main" id="{54C2764D-12B7-3F0C-EF37-E60A8FD7099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897">
            <a:extLst>
              <a:ext uri="{FF2B5EF4-FFF2-40B4-BE49-F238E27FC236}">
                <a16:creationId xmlns:a16="http://schemas.microsoft.com/office/drawing/2014/main" id="{E6D5CB8C-0134-77DA-80CA-20A1D791353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0" name="Line 896">
            <a:extLst>
              <a:ext uri="{FF2B5EF4-FFF2-40B4-BE49-F238E27FC236}">
                <a16:creationId xmlns:a16="http://schemas.microsoft.com/office/drawing/2014/main" id="{B9DEE247-07F8-71A5-88F2-270F990E2FD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1" name="Line 895">
            <a:extLst>
              <a:ext uri="{FF2B5EF4-FFF2-40B4-BE49-F238E27FC236}">
                <a16:creationId xmlns:a16="http://schemas.microsoft.com/office/drawing/2014/main" id="{EA71EB26-5CE2-30B7-2FF2-F5DCE9B08A8D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894">
            <a:extLst>
              <a:ext uri="{FF2B5EF4-FFF2-40B4-BE49-F238E27FC236}">
                <a16:creationId xmlns:a16="http://schemas.microsoft.com/office/drawing/2014/main" id="{5D4C0B60-0C15-7346-FEEE-B66DB2F6B86D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893">
            <a:extLst>
              <a:ext uri="{FF2B5EF4-FFF2-40B4-BE49-F238E27FC236}">
                <a16:creationId xmlns:a16="http://schemas.microsoft.com/office/drawing/2014/main" id="{0155F62F-E8A5-96E7-7B95-0DBE719711D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4" name="Line 892">
            <a:extLst>
              <a:ext uri="{FF2B5EF4-FFF2-40B4-BE49-F238E27FC236}">
                <a16:creationId xmlns:a16="http://schemas.microsoft.com/office/drawing/2014/main" id="{2B54AA46-77A3-015F-7546-811A96D64A9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5" name="Line 891">
            <a:extLst>
              <a:ext uri="{FF2B5EF4-FFF2-40B4-BE49-F238E27FC236}">
                <a16:creationId xmlns:a16="http://schemas.microsoft.com/office/drawing/2014/main" id="{F9DE33DD-B4F4-C86C-F2D0-9569895D96F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890">
            <a:extLst>
              <a:ext uri="{FF2B5EF4-FFF2-40B4-BE49-F238E27FC236}">
                <a16:creationId xmlns:a16="http://schemas.microsoft.com/office/drawing/2014/main" id="{C8ED0E24-9DB4-3582-73F5-6A382C3ADFD5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889">
            <a:extLst>
              <a:ext uri="{FF2B5EF4-FFF2-40B4-BE49-F238E27FC236}">
                <a16:creationId xmlns:a16="http://schemas.microsoft.com/office/drawing/2014/main" id="{1719D678-2F50-EFAB-A657-A3873AB9F36A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8" name="Line 888">
            <a:extLst>
              <a:ext uri="{FF2B5EF4-FFF2-40B4-BE49-F238E27FC236}">
                <a16:creationId xmlns:a16="http://schemas.microsoft.com/office/drawing/2014/main" id="{78CF3EDF-0ABE-3054-ADB9-516A687D2E6A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9" name="Line 887">
            <a:extLst>
              <a:ext uri="{FF2B5EF4-FFF2-40B4-BE49-F238E27FC236}">
                <a16:creationId xmlns:a16="http://schemas.microsoft.com/office/drawing/2014/main" id="{2CF73F1C-D35E-57B3-A047-201F00AF55E3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886">
            <a:extLst>
              <a:ext uri="{FF2B5EF4-FFF2-40B4-BE49-F238E27FC236}">
                <a16:creationId xmlns:a16="http://schemas.microsoft.com/office/drawing/2014/main" id="{6B185877-299F-C624-AE8B-31A17BED5646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885">
            <a:extLst>
              <a:ext uri="{FF2B5EF4-FFF2-40B4-BE49-F238E27FC236}">
                <a16:creationId xmlns:a16="http://schemas.microsoft.com/office/drawing/2014/main" id="{871D6E62-3A62-C677-E596-6790BB04BC7C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2" name="Line 884">
            <a:extLst>
              <a:ext uri="{FF2B5EF4-FFF2-40B4-BE49-F238E27FC236}">
                <a16:creationId xmlns:a16="http://schemas.microsoft.com/office/drawing/2014/main" id="{E2F34517-CE01-C9AE-C623-474A0B5CF58C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3" name="Line 883">
            <a:extLst>
              <a:ext uri="{FF2B5EF4-FFF2-40B4-BE49-F238E27FC236}">
                <a16:creationId xmlns:a16="http://schemas.microsoft.com/office/drawing/2014/main" id="{67773E2B-221F-1A90-0C06-2E839F60BA8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882">
            <a:extLst>
              <a:ext uri="{FF2B5EF4-FFF2-40B4-BE49-F238E27FC236}">
                <a16:creationId xmlns:a16="http://schemas.microsoft.com/office/drawing/2014/main" id="{F28E2692-42D7-EA64-3BDF-4DD54BF9E7D2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881">
            <a:extLst>
              <a:ext uri="{FF2B5EF4-FFF2-40B4-BE49-F238E27FC236}">
                <a16:creationId xmlns:a16="http://schemas.microsoft.com/office/drawing/2014/main" id="{D8DE45F9-E9CB-86B7-FECE-074F2C7013D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6" name="Line 880">
            <a:extLst>
              <a:ext uri="{FF2B5EF4-FFF2-40B4-BE49-F238E27FC236}">
                <a16:creationId xmlns:a16="http://schemas.microsoft.com/office/drawing/2014/main" id="{BFF882B8-93F9-5757-DEB5-D88AFFD7472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3713"/>
            <a:ext cx="2" cy="5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7" name="Line 879">
            <a:extLst>
              <a:ext uri="{FF2B5EF4-FFF2-40B4-BE49-F238E27FC236}">
                <a16:creationId xmlns:a16="http://schemas.microsoft.com/office/drawing/2014/main" id="{DDEC97F1-99F3-FED4-80C0-9BBFDDA5D67F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986"/>
            <a:ext cx="2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878">
            <a:extLst>
              <a:ext uri="{FF2B5EF4-FFF2-40B4-BE49-F238E27FC236}">
                <a16:creationId xmlns:a16="http://schemas.microsoft.com/office/drawing/2014/main" id="{DF340E11-B1F2-C9D9-42AD-AF8E0B9F90C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091"/>
            <a:ext cx="2" cy="2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877">
            <a:extLst>
              <a:ext uri="{FF2B5EF4-FFF2-40B4-BE49-F238E27FC236}">
                <a16:creationId xmlns:a16="http://schemas.microsoft.com/office/drawing/2014/main" id="{053EAA62-7FC1-08FB-9E8E-9C2D728B99A7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318"/>
            <a:ext cx="2" cy="17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0" name="Line 876">
            <a:extLst>
              <a:ext uri="{FF2B5EF4-FFF2-40B4-BE49-F238E27FC236}">
                <a16:creationId xmlns:a16="http://schemas.microsoft.com/office/drawing/2014/main" id="{4EFABF10-46F7-4AD4-7EED-F886419C5E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248" y="7704"/>
            <a:ext cx="20" cy="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" name="Line 875">
            <a:extLst>
              <a:ext uri="{FF2B5EF4-FFF2-40B4-BE49-F238E27FC236}">
                <a16:creationId xmlns:a16="http://schemas.microsoft.com/office/drawing/2014/main" id="{951DF233-B1C8-914F-7A5E-B05D79DC042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8" y="7813"/>
            <a:ext cx="20" cy="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874">
            <a:extLst>
              <a:ext uri="{FF2B5EF4-FFF2-40B4-BE49-F238E27FC236}">
                <a16:creationId xmlns:a16="http://schemas.microsoft.com/office/drawing/2014/main" id="{E794FF5D-CCB8-71D9-CC1D-B54372865C67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2" y="7852"/>
            <a:ext cx="1" cy="8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873">
            <a:extLst>
              <a:ext uri="{FF2B5EF4-FFF2-40B4-BE49-F238E27FC236}">
                <a16:creationId xmlns:a16="http://schemas.microsoft.com/office/drawing/2014/main" id="{762CE43A-9271-590D-9EA5-EA2DC2504A40}"/>
              </a:ext>
            </a:extLst>
          </xdr:cNvPr>
          <xdr:cNvSpPr>
            <a:spLocks noChangeShapeType="1"/>
          </xdr:cNvSpPr>
        </xdr:nvSpPr>
        <xdr:spPr bwMode="auto">
          <a:xfrm flipH="1">
            <a:off x="4331" y="7706"/>
            <a:ext cx="44" cy="1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" name="Line 872">
            <a:extLst>
              <a:ext uri="{FF2B5EF4-FFF2-40B4-BE49-F238E27FC236}">
                <a16:creationId xmlns:a16="http://schemas.microsoft.com/office/drawing/2014/main" id="{EA4BAFB0-827F-0CB3-5D40-DD5ECCF721B1}"/>
              </a:ext>
            </a:extLst>
          </xdr:cNvPr>
          <xdr:cNvSpPr>
            <a:spLocks noChangeShapeType="1"/>
          </xdr:cNvSpPr>
        </xdr:nvSpPr>
        <xdr:spPr bwMode="auto">
          <a:xfrm flipH="1">
            <a:off x="4574" y="7756"/>
            <a:ext cx="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5" name="Line 871">
            <a:extLst>
              <a:ext uri="{FF2B5EF4-FFF2-40B4-BE49-F238E27FC236}">
                <a16:creationId xmlns:a16="http://schemas.microsoft.com/office/drawing/2014/main" id="{56328CD0-ADA0-34F4-E24C-0051F20511E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6" y="7759"/>
            <a:ext cx="242" cy="28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870">
            <a:extLst>
              <a:ext uri="{FF2B5EF4-FFF2-40B4-BE49-F238E27FC236}">
                <a16:creationId xmlns:a16="http://schemas.microsoft.com/office/drawing/2014/main" id="{020D006B-7A7E-53AF-E0C6-A3DE0F18AF0C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3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869">
            <a:extLst>
              <a:ext uri="{FF2B5EF4-FFF2-40B4-BE49-F238E27FC236}">
                <a16:creationId xmlns:a16="http://schemas.microsoft.com/office/drawing/2014/main" id="{C4B9C4D8-E8B6-7ACA-21C5-AA3D944E150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0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8" name="Line 868">
            <a:extLst>
              <a:ext uri="{FF2B5EF4-FFF2-40B4-BE49-F238E27FC236}">
                <a16:creationId xmlns:a16="http://schemas.microsoft.com/office/drawing/2014/main" id="{2701E700-CE4F-F369-6F08-01A4DE1818C9}"/>
              </a:ext>
            </a:extLst>
          </xdr:cNvPr>
          <xdr:cNvSpPr>
            <a:spLocks noChangeShapeType="1"/>
          </xdr:cNvSpPr>
        </xdr:nvSpPr>
        <xdr:spPr bwMode="auto">
          <a:xfrm flipV="1">
            <a:off x="4680" y="2162"/>
            <a:ext cx="158" cy="1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9" name="Line 867">
            <a:extLst>
              <a:ext uri="{FF2B5EF4-FFF2-40B4-BE49-F238E27FC236}">
                <a16:creationId xmlns:a16="http://schemas.microsoft.com/office/drawing/2014/main" id="{07BA7D12-5816-6D5D-2665-849C8738EAF3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2725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866">
            <a:extLst>
              <a:ext uri="{FF2B5EF4-FFF2-40B4-BE49-F238E27FC236}">
                <a16:creationId xmlns:a16="http://schemas.microsoft.com/office/drawing/2014/main" id="{9C924794-6208-A54D-604A-5DF96880BD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156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865">
            <a:extLst>
              <a:ext uri="{FF2B5EF4-FFF2-40B4-BE49-F238E27FC236}">
                <a16:creationId xmlns:a16="http://schemas.microsoft.com/office/drawing/2014/main" id="{96DF146D-A5D3-7BBA-1E03-8926BDDF4699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588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2" name="Line 864">
            <a:extLst>
              <a:ext uri="{FF2B5EF4-FFF2-40B4-BE49-F238E27FC236}">
                <a16:creationId xmlns:a16="http://schemas.microsoft.com/office/drawing/2014/main" id="{D5A4830F-85BA-B835-6E3A-0B7C5BF83926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4021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Line 863">
            <a:extLst>
              <a:ext uri="{FF2B5EF4-FFF2-40B4-BE49-F238E27FC236}">
                <a16:creationId xmlns:a16="http://schemas.microsoft.com/office/drawing/2014/main" id="{B1411D49-E850-9D82-6807-5E6045343975}"/>
              </a:ext>
            </a:extLst>
          </xdr:cNvPr>
          <xdr:cNvSpPr>
            <a:spLocks noChangeShapeType="1"/>
          </xdr:cNvSpPr>
        </xdr:nvSpPr>
        <xdr:spPr bwMode="auto">
          <a:xfrm>
            <a:off x="4720" y="3372"/>
            <a:ext cx="26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862">
            <a:extLst>
              <a:ext uri="{FF2B5EF4-FFF2-40B4-BE49-F238E27FC236}">
                <a16:creationId xmlns:a16="http://schemas.microsoft.com/office/drawing/2014/main" id="{C66472D6-9F81-4452-C175-17F56C83F5C3}"/>
              </a:ext>
            </a:extLst>
          </xdr:cNvPr>
          <xdr:cNvSpPr>
            <a:spLocks noChangeShapeType="1"/>
          </xdr:cNvSpPr>
        </xdr:nvSpPr>
        <xdr:spPr bwMode="auto">
          <a:xfrm>
            <a:off x="4722" y="3805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861">
            <a:extLst>
              <a:ext uri="{FF2B5EF4-FFF2-40B4-BE49-F238E27FC236}">
                <a16:creationId xmlns:a16="http://schemas.microsoft.com/office/drawing/2014/main" id="{7695AFDF-3EAB-BD9E-5AFB-B5B3747C60FA}"/>
              </a:ext>
            </a:extLst>
          </xdr:cNvPr>
          <xdr:cNvSpPr>
            <a:spLocks noChangeShapeType="1"/>
          </xdr:cNvSpPr>
        </xdr:nvSpPr>
        <xdr:spPr bwMode="auto">
          <a:xfrm>
            <a:off x="4732" y="5421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6" name="Line 860">
            <a:extLst>
              <a:ext uri="{FF2B5EF4-FFF2-40B4-BE49-F238E27FC236}">
                <a16:creationId xmlns:a16="http://schemas.microsoft.com/office/drawing/2014/main" id="{3EB36F43-94EC-3156-8850-AF0D95B4060F}"/>
              </a:ext>
            </a:extLst>
          </xdr:cNvPr>
          <xdr:cNvSpPr>
            <a:spLocks noChangeShapeType="1"/>
          </xdr:cNvSpPr>
        </xdr:nvSpPr>
        <xdr:spPr bwMode="auto">
          <a:xfrm>
            <a:off x="4735" y="5853"/>
            <a:ext cx="2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7" name="Line 859">
            <a:extLst>
              <a:ext uri="{FF2B5EF4-FFF2-40B4-BE49-F238E27FC236}">
                <a16:creationId xmlns:a16="http://schemas.microsoft.com/office/drawing/2014/main" id="{E6D4E409-5E2F-10BE-6AA9-F6E4B1A9AD50}"/>
              </a:ext>
            </a:extLst>
          </xdr:cNvPr>
          <xdr:cNvSpPr>
            <a:spLocks noChangeShapeType="1"/>
          </xdr:cNvSpPr>
        </xdr:nvSpPr>
        <xdr:spPr bwMode="auto">
          <a:xfrm>
            <a:off x="4740" y="6716"/>
            <a:ext cx="24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858">
            <a:extLst>
              <a:ext uri="{FF2B5EF4-FFF2-40B4-BE49-F238E27FC236}">
                <a16:creationId xmlns:a16="http://schemas.microsoft.com/office/drawing/2014/main" id="{3B8B840A-243F-0E10-32D3-67F2B5DDD962}"/>
              </a:ext>
            </a:extLst>
          </xdr:cNvPr>
          <xdr:cNvSpPr>
            <a:spLocks noChangeShapeType="1"/>
          </xdr:cNvSpPr>
        </xdr:nvSpPr>
        <xdr:spPr bwMode="auto">
          <a:xfrm>
            <a:off x="4742" y="7149"/>
            <a:ext cx="2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857">
            <a:extLst>
              <a:ext uri="{FF2B5EF4-FFF2-40B4-BE49-F238E27FC236}">
                <a16:creationId xmlns:a16="http://schemas.microsoft.com/office/drawing/2014/main" id="{12D7D195-54A1-B727-4328-EB5EA7D4D037}"/>
              </a:ext>
            </a:extLst>
          </xdr:cNvPr>
          <xdr:cNvSpPr>
            <a:spLocks noChangeShapeType="1"/>
          </xdr:cNvSpPr>
        </xdr:nvSpPr>
        <xdr:spPr bwMode="auto">
          <a:xfrm>
            <a:off x="4745" y="7581"/>
            <a:ext cx="24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0" name="Line 856">
            <a:extLst>
              <a:ext uri="{FF2B5EF4-FFF2-40B4-BE49-F238E27FC236}">
                <a16:creationId xmlns:a16="http://schemas.microsoft.com/office/drawing/2014/main" id="{0678A40D-7BEB-1800-52C6-1947AB39FE20}"/>
              </a:ext>
            </a:extLst>
          </xdr:cNvPr>
          <xdr:cNvSpPr>
            <a:spLocks noChangeShapeType="1"/>
          </xdr:cNvSpPr>
        </xdr:nvSpPr>
        <xdr:spPr bwMode="auto">
          <a:xfrm flipH="1">
            <a:off x="4901" y="7773"/>
            <a:ext cx="8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1" name="Line 855">
            <a:extLst>
              <a:ext uri="{FF2B5EF4-FFF2-40B4-BE49-F238E27FC236}">
                <a16:creationId xmlns:a16="http://schemas.microsoft.com/office/drawing/2014/main" id="{0915295E-F997-0E5F-E340-3D5EC70635E9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736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854">
            <a:extLst>
              <a:ext uri="{FF2B5EF4-FFF2-40B4-BE49-F238E27FC236}">
                <a16:creationId xmlns:a16="http://schemas.microsoft.com/office/drawing/2014/main" id="{6581E5C2-C71C-4D3D-B034-9DE2140FB573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933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853">
            <a:extLst>
              <a:ext uri="{FF2B5EF4-FFF2-40B4-BE49-F238E27FC236}">
                <a16:creationId xmlns:a16="http://schemas.microsoft.com/office/drawing/2014/main" id="{967AEB2B-F8F1-649B-78BA-7917C65F74C3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502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4" name="Line 852">
            <a:extLst>
              <a:ext uri="{FF2B5EF4-FFF2-40B4-BE49-F238E27FC236}">
                <a16:creationId xmlns:a16="http://schemas.microsoft.com/office/drawing/2014/main" id="{878CB6CE-8F7D-CD46-3FE7-CA747428E3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637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5" name="Line 851">
            <a:extLst>
              <a:ext uri="{FF2B5EF4-FFF2-40B4-BE49-F238E27FC236}">
                <a16:creationId xmlns:a16="http://schemas.microsoft.com/office/drawing/2014/main" id="{7B80ABA5-B8BB-0092-45A7-3F13A2A092B1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20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850">
            <a:extLst>
              <a:ext uri="{FF2B5EF4-FFF2-40B4-BE49-F238E27FC236}">
                <a16:creationId xmlns:a16="http://schemas.microsoft.com/office/drawing/2014/main" id="{E714A4D4-E16B-45CB-6C16-8836E212D8ED}"/>
              </a:ext>
            </a:extLst>
          </xdr:cNvPr>
          <xdr:cNvSpPr>
            <a:spLocks noChangeShapeType="1"/>
          </xdr:cNvSpPr>
        </xdr:nvSpPr>
        <xdr:spPr bwMode="auto">
          <a:xfrm>
            <a:off x="3478" y="1597"/>
            <a:ext cx="1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849">
            <a:extLst>
              <a:ext uri="{FF2B5EF4-FFF2-40B4-BE49-F238E27FC236}">
                <a16:creationId xmlns:a16="http://schemas.microsoft.com/office/drawing/2014/main" id="{05F5BF4D-6A1D-86AD-6C2C-B0D30B1D2B72}"/>
              </a:ext>
            </a:extLst>
          </xdr:cNvPr>
          <xdr:cNvSpPr>
            <a:spLocks noChangeShapeType="1"/>
          </xdr:cNvSpPr>
        </xdr:nvSpPr>
        <xdr:spPr bwMode="auto">
          <a:xfrm>
            <a:off x="3423" y="1597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8" name="Line 848">
            <a:extLst>
              <a:ext uri="{FF2B5EF4-FFF2-40B4-BE49-F238E27FC236}">
                <a16:creationId xmlns:a16="http://schemas.microsoft.com/office/drawing/2014/main" id="{9743767E-5E61-C800-1585-1A89EFCC6D68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1650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9" name="Line 847">
            <a:extLst>
              <a:ext uri="{FF2B5EF4-FFF2-40B4-BE49-F238E27FC236}">
                <a16:creationId xmlns:a16="http://schemas.microsoft.com/office/drawing/2014/main" id="{E322A073-E18B-144D-DF14-1E49C61C6F8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846">
            <a:extLst>
              <a:ext uri="{FF2B5EF4-FFF2-40B4-BE49-F238E27FC236}">
                <a16:creationId xmlns:a16="http://schemas.microsoft.com/office/drawing/2014/main" id="{BA003E0F-3FE1-FA76-6B5A-ED144AB5637B}"/>
              </a:ext>
            </a:extLst>
          </xdr:cNvPr>
          <xdr:cNvSpPr>
            <a:spLocks noChangeShapeType="1"/>
          </xdr:cNvSpPr>
        </xdr:nvSpPr>
        <xdr:spPr bwMode="auto">
          <a:xfrm flipV="1">
            <a:off x="3745" y="7369"/>
            <a:ext cx="2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845">
            <a:extLst>
              <a:ext uri="{FF2B5EF4-FFF2-40B4-BE49-F238E27FC236}">
                <a16:creationId xmlns:a16="http://schemas.microsoft.com/office/drawing/2014/main" id="{52392FDE-4491-31D4-ABDB-D5D399FCE336}"/>
              </a:ext>
            </a:extLst>
          </xdr:cNvPr>
          <xdr:cNvSpPr>
            <a:spLocks noChangeShapeType="1"/>
          </xdr:cNvSpPr>
        </xdr:nvSpPr>
        <xdr:spPr bwMode="auto">
          <a:xfrm>
            <a:off x="4052" y="1925"/>
            <a:ext cx="484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Line 844">
            <a:extLst>
              <a:ext uri="{FF2B5EF4-FFF2-40B4-BE49-F238E27FC236}">
                <a16:creationId xmlns:a16="http://schemas.microsoft.com/office/drawing/2014/main" id="{B57CFB92-D1B8-6C57-5731-3A21379852B8}"/>
              </a:ext>
            </a:extLst>
          </xdr:cNvPr>
          <xdr:cNvSpPr>
            <a:spLocks noChangeShapeType="1"/>
          </xdr:cNvSpPr>
        </xdr:nvSpPr>
        <xdr:spPr bwMode="auto">
          <a:xfrm>
            <a:off x="4718" y="2941"/>
            <a:ext cx="27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843">
            <a:extLst>
              <a:ext uri="{FF2B5EF4-FFF2-40B4-BE49-F238E27FC236}">
                <a16:creationId xmlns:a16="http://schemas.microsoft.com/office/drawing/2014/main" id="{EE2C7378-8B1B-3D45-7174-0D070EA8D0BF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842">
            <a:extLst>
              <a:ext uri="{FF2B5EF4-FFF2-40B4-BE49-F238E27FC236}">
                <a16:creationId xmlns:a16="http://schemas.microsoft.com/office/drawing/2014/main" id="{EB90275D-AE45-134C-651E-B661B036C9B1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2" y="2473"/>
            <a:ext cx="2" cy="61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841">
            <a:extLst>
              <a:ext uri="{FF2B5EF4-FFF2-40B4-BE49-F238E27FC236}">
                <a16:creationId xmlns:a16="http://schemas.microsoft.com/office/drawing/2014/main" id="{A3B38FAE-5A98-1A24-2364-425D1A55A619}"/>
              </a:ext>
            </a:extLst>
          </xdr:cNvPr>
          <xdr:cNvSpPr>
            <a:spLocks noChangeShapeType="1"/>
          </xdr:cNvSpPr>
        </xdr:nvSpPr>
        <xdr:spPr bwMode="auto">
          <a:xfrm flipH="1">
            <a:off x="5022" y="8671"/>
            <a:ext cx="1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6" name="Line 840">
            <a:extLst>
              <a:ext uri="{FF2B5EF4-FFF2-40B4-BE49-F238E27FC236}">
                <a16:creationId xmlns:a16="http://schemas.microsoft.com/office/drawing/2014/main" id="{6F083EFA-E8F1-2C1F-C818-86AD8520C291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0" y="8801"/>
            <a:ext cx="2" cy="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7" name="Line 839">
            <a:extLst>
              <a:ext uri="{FF2B5EF4-FFF2-40B4-BE49-F238E27FC236}">
                <a16:creationId xmlns:a16="http://schemas.microsoft.com/office/drawing/2014/main" id="{FEC78924-6E25-DF3B-D30F-CFF14C46254D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838">
            <a:extLst>
              <a:ext uri="{FF2B5EF4-FFF2-40B4-BE49-F238E27FC236}">
                <a16:creationId xmlns:a16="http://schemas.microsoft.com/office/drawing/2014/main" id="{61F8FFFE-FE20-014A-42BF-54104F740C1E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837">
            <a:extLst>
              <a:ext uri="{FF2B5EF4-FFF2-40B4-BE49-F238E27FC236}">
                <a16:creationId xmlns:a16="http://schemas.microsoft.com/office/drawing/2014/main" id="{7ADB5438-9E41-5541-F927-92DC1346A91B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0" name="Line 836">
            <a:extLst>
              <a:ext uri="{FF2B5EF4-FFF2-40B4-BE49-F238E27FC236}">
                <a16:creationId xmlns:a16="http://schemas.microsoft.com/office/drawing/2014/main" id="{22D9910F-B9D7-C046-F216-CF112B698EE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0" y="1888"/>
            <a:ext cx="3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1" name="Line 835">
            <a:extLst>
              <a:ext uri="{FF2B5EF4-FFF2-40B4-BE49-F238E27FC236}">
                <a16:creationId xmlns:a16="http://schemas.microsoft.com/office/drawing/2014/main" id="{6C094BE9-0129-CFC6-7C34-AD603DD6903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19" y="1909"/>
            <a:ext cx="11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834">
            <a:extLst>
              <a:ext uri="{FF2B5EF4-FFF2-40B4-BE49-F238E27FC236}">
                <a16:creationId xmlns:a16="http://schemas.microsoft.com/office/drawing/2014/main" id="{A7589A47-C524-FDF5-4146-130296BCCFDE}"/>
              </a:ext>
            </a:extLst>
          </xdr:cNvPr>
          <xdr:cNvSpPr>
            <a:spLocks noChangeShapeType="1"/>
          </xdr:cNvSpPr>
        </xdr:nvSpPr>
        <xdr:spPr bwMode="auto">
          <a:xfrm flipH="1">
            <a:off x="4179" y="1922"/>
            <a:ext cx="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833">
            <a:extLst>
              <a:ext uri="{FF2B5EF4-FFF2-40B4-BE49-F238E27FC236}">
                <a16:creationId xmlns:a16="http://schemas.microsoft.com/office/drawing/2014/main" id="{7B6A9AD4-23AF-22CE-B75D-454AD0ADD5B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3" y="1975"/>
            <a:ext cx="8" cy="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4" name="Line 832">
            <a:extLst>
              <a:ext uri="{FF2B5EF4-FFF2-40B4-BE49-F238E27FC236}">
                <a16:creationId xmlns:a16="http://schemas.microsoft.com/office/drawing/2014/main" id="{8CBFD341-EDF3-6969-27FF-E5662C6C2F36}"/>
              </a:ext>
            </a:extLst>
          </xdr:cNvPr>
          <xdr:cNvSpPr>
            <a:spLocks noChangeShapeType="1"/>
          </xdr:cNvSpPr>
        </xdr:nvSpPr>
        <xdr:spPr bwMode="auto">
          <a:xfrm flipH="1">
            <a:off x="4294" y="1949"/>
            <a:ext cx="13" cy="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" name="Line 831">
            <a:extLst>
              <a:ext uri="{FF2B5EF4-FFF2-40B4-BE49-F238E27FC236}">
                <a16:creationId xmlns:a16="http://schemas.microsoft.com/office/drawing/2014/main" id="{8937DF1F-2479-FF0F-F5CB-A5027B02EDFD}"/>
              </a:ext>
            </a:extLst>
          </xdr:cNvPr>
          <xdr:cNvSpPr>
            <a:spLocks noChangeShapeType="1"/>
          </xdr:cNvSpPr>
        </xdr:nvSpPr>
        <xdr:spPr bwMode="auto">
          <a:xfrm>
            <a:off x="4059" y="1895"/>
            <a:ext cx="497" cy="1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830">
            <a:extLst>
              <a:ext uri="{FF2B5EF4-FFF2-40B4-BE49-F238E27FC236}">
                <a16:creationId xmlns:a16="http://schemas.microsoft.com/office/drawing/2014/main" id="{07420CFB-BBF0-5E38-4D81-B7F98F7EEEA8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9" y="2067"/>
            <a:ext cx="50" cy="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829">
            <a:extLst>
              <a:ext uri="{FF2B5EF4-FFF2-40B4-BE49-F238E27FC236}">
                <a16:creationId xmlns:a16="http://schemas.microsoft.com/office/drawing/2014/main" id="{BCDA393D-CFA3-18DF-56AC-CFE1D9D0F014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3" y="2343"/>
            <a:ext cx="149" cy="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8" name="Line 828">
            <a:extLst>
              <a:ext uri="{FF2B5EF4-FFF2-40B4-BE49-F238E27FC236}">
                <a16:creationId xmlns:a16="http://schemas.microsoft.com/office/drawing/2014/main" id="{DAFCEA85-CE8E-085D-926C-78003C6AC0F6}"/>
              </a:ext>
            </a:extLst>
          </xdr:cNvPr>
          <xdr:cNvSpPr>
            <a:spLocks noChangeShapeType="1"/>
          </xdr:cNvSpPr>
        </xdr:nvSpPr>
        <xdr:spPr bwMode="auto">
          <a:xfrm>
            <a:off x="4066" y="1863"/>
            <a:ext cx="497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9" name="Line 827">
            <a:extLst>
              <a:ext uri="{FF2B5EF4-FFF2-40B4-BE49-F238E27FC236}">
                <a16:creationId xmlns:a16="http://schemas.microsoft.com/office/drawing/2014/main" id="{76B9CCE0-C829-DE50-B6FC-1A654E5E5B9B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2540"/>
            <a:ext cx="2" cy="11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826">
            <a:extLst>
              <a:ext uri="{FF2B5EF4-FFF2-40B4-BE49-F238E27FC236}">
                <a16:creationId xmlns:a16="http://schemas.microsoft.com/office/drawing/2014/main" id="{F8B8730E-D625-FBB1-F255-E923C8503C3D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0" y="3306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825">
            <a:extLst>
              <a:ext uri="{FF2B5EF4-FFF2-40B4-BE49-F238E27FC236}">
                <a16:creationId xmlns:a16="http://schemas.microsoft.com/office/drawing/2014/main" id="{718AEED0-6DBB-DACA-226C-9CD2C50BE7BD}"/>
              </a:ext>
            </a:extLst>
          </xdr:cNvPr>
          <xdr:cNvSpPr>
            <a:spLocks noChangeShapeType="1"/>
          </xdr:cNvSpPr>
        </xdr:nvSpPr>
        <xdr:spPr bwMode="auto">
          <a:xfrm>
            <a:off x="3423" y="1707"/>
            <a:ext cx="2" cy="38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2" name="Line 824">
            <a:extLst>
              <a:ext uri="{FF2B5EF4-FFF2-40B4-BE49-F238E27FC236}">
                <a16:creationId xmlns:a16="http://schemas.microsoft.com/office/drawing/2014/main" id="{74667DFA-BBB2-BDCD-B20B-B18C69B89B99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Line 823">
            <a:extLst>
              <a:ext uri="{FF2B5EF4-FFF2-40B4-BE49-F238E27FC236}">
                <a16:creationId xmlns:a16="http://schemas.microsoft.com/office/drawing/2014/main" id="{8B3757BE-05C4-8BE3-7F48-0AF359B8B3B0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822">
            <a:extLst>
              <a:ext uri="{FF2B5EF4-FFF2-40B4-BE49-F238E27FC236}">
                <a16:creationId xmlns:a16="http://schemas.microsoft.com/office/drawing/2014/main" id="{E7001EAD-207C-DC5D-9929-0AE831CA4AE7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3706"/>
            <a:ext cx="1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821">
            <a:extLst>
              <a:ext uri="{FF2B5EF4-FFF2-40B4-BE49-F238E27FC236}">
                <a16:creationId xmlns:a16="http://schemas.microsoft.com/office/drawing/2014/main" id="{5E1A94D9-4FF3-5B1A-34EF-D4A9A3047059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47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6" name="Line 820">
            <a:extLst>
              <a:ext uri="{FF2B5EF4-FFF2-40B4-BE49-F238E27FC236}">
                <a16:creationId xmlns:a16="http://schemas.microsoft.com/office/drawing/2014/main" id="{31640931-525F-CF78-8470-B3C1E92EE7C8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Line 819">
            <a:extLst>
              <a:ext uri="{FF2B5EF4-FFF2-40B4-BE49-F238E27FC236}">
                <a16:creationId xmlns:a16="http://schemas.microsoft.com/office/drawing/2014/main" id="{61DD7A04-43E3-E138-5155-4F509A64728E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2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818">
            <a:extLst>
              <a:ext uri="{FF2B5EF4-FFF2-40B4-BE49-F238E27FC236}">
                <a16:creationId xmlns:a16="http://schemas.microsoft.com/office/drawing/2014/main" id="{826CC183-F5B9-AA5B-158E-CF95FA40B7CA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1" cy="3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817">
            <a:extLst>
              <a:ext uri="{FF2B5EF4-FFF2-40B4-BE49-F238E27FC236}">
                <a16:creationId xmlns:a16="http://schemas.microsoft.com/office/drawing/2014/main" id="{FD56BCBA-439B-0A56-CC87-E6A10C6DAB59}"/>
              </a:ext>
            </a:extLst>
          </xdr:cNvPr>
          <xdr:cNvSpPr>
            <a:spLocks noChangeShapeType="1"/>
          </xdr:cNvSpPr>
        </xdr:nvSpPr>
        <xdr:spPr bwMode="auto">
          <a:xfrm>
            <a:off x="3292" y="55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0" name="Line 816">
            <a:extLst>
              <a:ext uri="{FF2B5EF4-FFF2-40B4-BE49-F238E27FC236}">
                <a16:creationId xmlns:a16="http://schemas.microsoft.com/office/drawing/2014/main" id="{BF3C8D80-E54D-8AC2-229D-5445E07ACF8A}"/>
              </a:ext>
            </a:extLst>
          </xdr:cNvPr>
          <xdr:cNvSpPr>
            <a:spLocks noChangeShapeType="1"/>
          </xdr:cNvSpPr>
        </xdr:nvSpPr>
        <xdr:spPr bwMode="auto">
          <a:xfrm>
            <a:off x="3292" y="5558"/>
            <a:ext cx="8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1" name="Line 815">
            <a:extLst>
              <a:ext uri="{FF2B5EF4-FFF2-40B4-BE49-F238E27FC236}">
                <a16:creationId xmlns:a16="http://schemas.microsoft.com/office/drawing/2014/main" id="{5289605E-019A-B6B3-ACB9-42F12BE74EA3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814">
            <a:extLst>
              <a:ext uri="{FF2B5EF4-FFF2-40B4-BE49-F238E27FC236}">
                <a16:creationId xmlns:a16="http://schemas.microsoft.com/office/drawing/2014/main" id="{66894709-B3D8-1B33-7BE0-F595D003B20E}"/>
              </a:ext>
            </a:extLst>
          </xdr:cNvPr>
          <xdr:cNvSpPr>
            <a:spLocks noChangeShapeType="1"/>
          </xdr:cNvSpPr>
        </xdr:nvSpPr>
        <xdr:spPr bwMode="auto">
          <a:xfrm>
            <a:off x="3302" y="5648"/>
            <a:ext cx="1" cy="3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813">
            <a:extLst>
              <a:ext uri="{FF2B5EF4-FFF2-40B4-BE49-F238E27FC236}">
                <a16:creationId xmlns:a16="http://schemas.microsoft.com/office/drawing/2014/main" id="{D82F5C6A-01C7-934D-C35E-5395EAA9B946}"/>
              </a:ext>
            </a:extLst>
          </xdr:cNvPr>
          <xdr:cNvSpPr>
            <a:spLocks noChangeShapeType="1"/>
          </xdr:cNvSpPr>
        </xdr:nvSpPr>
        <xdr:spPr bwMode="auto">
          <a:xfrm>
            <a:off x="331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4" name="Line 812">
            <a:extLst>
              <a:ext uri="{FF2B5EF4-FFF2-40B4-BE49-F238E27FC236}">
                <a16:creationId xmlns:a16="http://schemas.microsoft.com/office/drawing/2014/main" id="{CD7E9A2D-9BD1-D748-725B-C2DAA2BE0DF9}"/>
              </a:ext>
            </a:extLst>
          </xdr:cNvPr>
          <xdr:cNvSpPr>
            <a:spLocks noChangeShapeType="1"/>
          </xdr:cNvSpPr>
        </xdr:nvSpPr>
        <xdr:spPr bwMode="auto">
          <a:xfrm>
            <a:off x="333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5" name="Line 811">
            <a:extLst>
              <a:ext uri="{FF2B5EF4-FFF2-40B4-BE49-F238E27FC236}">
                <a16:creationId xmlns:a16="http://schemas.microsoft.com/office/drawing/2014/main" id="{AD8A96AC-DC57-875C-DE86-4D417EBFBDA2}"/>
              </a:ext>
            </a:extLst>
          </xdr:cNvPr>
          <xdr:cNvSpPr>
            <a:spLocks noChangeShapeType="1"/>
          </xdr:cNvSpPr>
        </xdr:nvSpPr>
        <xdr:spPr bwMode="auto">
          <a:xfrm>
            <a:off x="33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810">
            <a:extLst>
              <a:ext uri="{FF2B5EF4-FFF2-40B4-BE49-F238E27FC236}">
                <a16:creationId xmlns:a16="http://schemas.microsoft.com/office/drawing/2014/main" id="{E8803BE4-26CF-B6E8-E861-670F79F621F3}"/>
              </a:ext>
            </a:extLst>
          </xdr:cNvPr>
          <xdr:cNvSpPr>
            <a:spLocks noChangeShapeType="1"/>
          </xdr:cNvSpPr>
        </xdr:nvSpPr>
        <xdr:spPr bwMode="auto">
          <a:xfrm>
            <a:off x="337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809">
            <a:extLst>
              <a:ext uri="{FF2B5EF4-FFF2-40B4-BE49-F238E27FC236}">
                <a16:creationId xmlns:a16="http://schemas.microsoft.com/office/drawing/2014/main" id="{94986A13-9832-D48F-DF2F-3F4A8FE0691A}"/>
              </a:ext>
            </a:extLst>
          </xdr:cNvPr>
          <xdr:cNvSpPr>
            <a:spLocks noChangeShapeType="1"/>
          </xdr:cNvSpPr>
        </xdr:nvSpPr>
        <xdr:spPr bwMode="auto">
          <a:xfrm>
            <a:off x="3393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8" name="Line 808">
            <a:extLst>
              <a:ext uri="{FF2B5EF4-FFF2-40B4-BE49-F238E27FC236}">
                <a16:creationId xmlns:a16="http://schemas.microsoft.com/office/drawing/2014/main" id="{928951AB-3961-BBCE-9E8C-229D5F96FAAE}"/>
              </a:ext>
            </a:extLst>
          </xdr:cNvPr>
          <xdr:cNvSpPr>
            <a:spLocks noChangeShapeType="1"/>
          </xdr:cNvSpPr>
        </xdr:nvSpPr>
        <xdr:spPr bwMode="auto">
          <a:xfrm>
            <a:off x="341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" name="Line 807">
            <a:extLst>
              <a:ext uri="{FF2B5EF4-FFF2-40B4-BE49-F238E27FC236}">
                <a16:creationId xmlns:a16="http://schemas.microsoft.com/office/drawing/2014/main" id="{98AE2891-122F-4E24-91FE-08F675053D9A}"/>
              </a:ext>
            </a:extLst>
          </xdr:cNvPr>
          <xdr:cNvSpPr>
            <a:spLocks noChangeShapeType="1"/>
          </xdr:cNvSpPr>
        </xdr:nvSpPr>
        <xdr:spPr bwMode="auto">
          <a:xfrm>
            <a:off x="343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806">
            <a:extLst>
              <a:ext uri="{FF2B5EF4-FFF2-40B4-BE49-F238E27FC236}">
                <a16:creationId xmlns:a16="http://schemas.microsoft.com/office/drawing/2014/main" id="{B0946441-86A0-1562-0797-8DBF57B6522F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915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805">
            <a:extLst>
              <a:ext uri="{FF2B5EF4-FFF2-40B4-BE49-F238E27FC236}">
                <a16:creationId xmlns:a16="http://schemas.microsoft.com/office/drawing/2014/main" id="{C99D9FED-D47D-2561-4069-417560F7A54A}"/>
              </a:ext>
            </a:extLst>
          </xdr:cNvPr>
          <xdr:cNvSpPr>
            <a:spLocks noChangeShapeType="1"/>
          </xdr:cNvSpPr>
        </xdr:nvSpPr>
        <xdr:spPr bwMode="auto">
          <a:xfrm>
            <a:off x="3302" y="5905"/>
            <a:ext cx="7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2" name="Line 804">
            <a:extLst>
              <a:ext uri="{FF2B5EF4-FFF2-40B4-BE49-F238E27FC236}">
                <a16:creationId xmlns:a16="http://schemas.microsoft.com/office/drawing/2014/main" id="{3EDA5209-FCDC-E762-7CBA-C03B807F0F33}"/>
              </a:ext>
            </a:extLst>
          </xdr:cNvPr>
          <xdr:cNvSpPr>
            <a:spLocks noChangeShapeType="1"/>
          </xdr:cNvSpPr>
        </xdr:nvSpPr>
        <xdr:spPr bwMode="auto">
          <a:xfrm flipH="1">
            <a:off x="3544" y="6274"/>
            <a:ext cx="1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3" name="Line 803">
            <a:extLst>
              <a:ext uri="{FF2B5EF4-FFF2-40B4-BE49-F238E27FC236}">
                <a16:creationId xmlns:a16="http://schemas.microsoft.com/office/drawing/2014/main" id="{A7817728-F8DC-3E92-FFA7-FF2BC9A370BD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2" y="6028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802">
            <a:extLst>
              <a:ext uri="{FF2B5EF4-FFF2-40B4-BE49-F238E27FC236}">
                <a16:creationId xmlns:a16="http://schemas.microsoft.com/office/drawing/2014/main" id="{9418DB16-F24F-F776-C9E0-ECF076333370}"/>
              </a:ext>
            </a:extLst>
          </xdr:cNvPr>
          <xdr:cNvSpPr>
            <a:spLocks noChangeShapeType="1"/>
          </xdr:cNvSpPr>
        </xdr:nvSpPr>
        <xdr:spPr bwMode="auto">
          <a:xfrm>
            <a:off x="3292" y="6274"/>
            <a:ext cx="13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801">
            <a:extLst>
              <a:ext uri="{FF2B5EF4-FFF2-40B4-BE49-F238E27FC236}">
                <a16:creationId xmlns:a16="http://schemas.microsoft.com/office/drawing/2014/main" id="{FBFFEAA5-29B6-5596-8A4E-8B221DC0A36F}"/>
              </a:ext>
            </a:extLst>
          </xdr:cNvPr>
          <xdr:cNvSpPr>
            <a:spLocks noChangeShapeType="1"/>
          </xdr:cNvSpPr>
        </xdr:nvSpPr>
        <xdr:spPr bwMode="auto">
          <a:xfrm>
            <a:off x="4145" y="7269"/>
            <a:ext cx="1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Line 800">
            <a:extLst>
              <a:ext uri="{FF2B5EF4-FFF2-40B4-BE49-F238E27FC236}">
                <a16:creationId xmlns:a16="http://schemas.microsoft.com/office/drawing/2014/main" id="{A25A4289-3C76-C753-3F6F-572D794F63C9}"/>
              </a:ext>
            </a:extLst>
          </xdr:cNvPr>
          <xdr:cNvSpPr>
            <a:spLocks noChangeShapeType="1"/>
          </xdr:cNvSpPr>
        </xdr:nvSpPr>
        <xdr:spPr bwMode="auto">
          <a:xfrm>
            <a:off x="4550" y="5538"/>
            <a:ext cx="1" cy="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7" name="Line 799">
            <a:extLst>
              <a:ext uri="{FF2B5EF4-FFF2-40B4-BE49-F238E27FC236}">
                <a16:creationId xmlns:a16="http://schemas.microsoft.com/office/drawing/2014/main" id="{2A220533-A893-0FD1-5B45-CCB039CB4259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61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798">
            <a:extLst>
              <a:ext uri="{FF2B5EF4-FFF2-40B4-BE49-F238E27FC236}">
                <a16:creationId xmlns:a16="http://schemas.microsoft.com/office/drawing/2014/main" id="{F4ECC232-76ED-AD32-E4DC-E45E3A8490E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53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797">
            <a:extLst>
              <a:ext uri="{FF2B5EF4-FFF2-40B4-BE49-F238E27FC236}">
                <a16:creationId xmlns:a16="http://schemas.microsoft.com/office/drawing/2014/main" id="{6A92CB61-53D6-EC1C-B820-C4F26820C2E8}"/>
              </a:ext>
            </a:extLst>
          </xdr:cNvPr>
          <xdr:cNvSpPr>
            <a:spLocks noChangeShapeType="1"/>
          </xdr:cNvSpPr>
        </xdr:nvSpPr>
        <xdr:spPr bwMode="auto">
          <a:xfrm flipH="1">
            <a:off x="3558" y="6599"/>
            <a:ext cx="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Line 796">
            <a:extLst>
              <a:ext uri="{FF2B5EF4-FFF2-40B4-BE49-F238E27FC236}">
                <a16:creationId xmlns:a16="http://schemas.microsoft.com/office/drawing/2014/main" id="{CE75CC39-EE17-B034-0425-FBD16D979559}"/>
              </a:ext>
            </a:extLst>
          </xdr:cNvPr>
          <xdr:cNvSpPr>
            <a:spLocks noChangeShapeType="1"/>
          </xdr:cNvSpPr>
        </xdr:nvSpPr>
        <xdr:spPr bwMode="auto">
          <a:xfrm>
            <a:off x="3558" y="6274"/>
            <a:ext cx="1" cy="3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1" name="Line 795">
            <a:extLst>
              <a:ext uri="{FF2B5EF4-FFF2-40B4-BE49-F238E27FC236}">
                <a16:creationId xmlns:a16="http://schemas.microsoft.com/office/drawing/2014/main" id="{526B465B-AD1B-36EB-622D-9AE452E82CF3}"/>
              </a:ext>
            </a:extLst>
          </xdr:cNvPr>
          <xdr:cNvSpPr>
            <a:spLocks noChangeShapeType="1"/>
          </xdr:cNvSpPr>
        </xdr:nvSpPr>
        <xdr:spPr bwMode="auto">
          <a:xfrm>
            <a:off x="34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794">
            <a:extLst>
              <a:ext uri="{FF2B5EF4-FFF2-40B4-BE49-F238E27FC236}">
                <a16:creationId xmlns:a16="http://schemas.microsoft.com/office/drawing/2014/main" id="{CCA9084F-ACB9-9626-2DCD-FDE90F08E859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12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793">
            <a:extLst>
              <a:ext uri="{FF2B5EF4-FFF2-40B4-BE49-F238E27FC236}">
                <a16:creationId xmlns:a16="http://schemas.microsoft.com/office/drawing/2014/main" id="{689F9430-BA08-D093-2F58-B7A8AD099F80}"/>
              </a:ext>
            </a:extLst>
          </xdr:cNvPr>
          <xdr:cNvSpPr>
            <a:spLocks noChangeShapeType="1"/>
          </xdr:cNvSpPr>
        </xdr:nvSpPr>
        <xdr:spPr bwMode="auto">
          <a:xfrm>
            <a:off x="3292" y="6038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4" name="Line 792">
            <a:extLst>
              <a:ext uri="{FF2B5EF4-FFF2-40B4-BE49-F238E27FC236}">
                <a16:creationId xmlns:a16="http://schemas.microsoft.com/office/drawing/2014/main" id="{6B86CB0B-B222-053F-C3E8-3A3DF8B9A364}"/>
              </a:ext>
            </a:extLst>
          </xdr:cNvPr>
          <xdr:cNvSpPr>
            <a:spLocks noChangeShapeType="1"/>
          </xdr:cNvSpPr>
        </xdr:nvSpPr>
        <xdr:spPr bwMode="auto">
          <a:xfrm flipH="1">
            <a:off x="3390" y="5905"/>
            <a:ext cx="2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5" name="Line 791">
            <a:extLst>
              <a:ext uri="{FF2B5EF4-FFF2-40B4-BE49-F238E27FC236}">
                <a16:creationId xmlns:a16="http://schemas.microsoft.com/office/drawing/2014/main" id="{BBB2863F-1C6F-8942-F783-D4921CCD035F}"/>
              </a:ext>
            </a:extLst>
          </xdr:cNvPr>
          <xdr:cNvSpPr>
            <a:spLocks noChangeShapeType="1"/>
          </xdr:cNvSpPr>
        </xdr:nvSpPr>
        <xdr:spPr bwMode="auto">
          <a:xfrm>
            <a:off x="3591" y="5606"/>
            <a:ext cx="1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790">
            <a:extLst>
              <a:ext uri="{FF2B5EF4-FFF2-40B4-BE49-F238E27FC236}">
                <a16:creationId xmlns:a16="http://schemas.microsoft.com/office/drawing/2014/main" id="{E3924585-F309-5072-8C5D-AEF663D0348B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782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789">
            <a:extLst>
              <a:ext uri="{FF2B5EF4-FFF2-40B4-BE49-F238E27FC236}">
                <a16:creationId xmlns:a16="http://schemas.microsoft.com/office/drawing/2014/main" id="{3E912079-8C73-3AEF-D10E-1CC5556D4D05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606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" name="Line 788">
            <a:extLst>
              <a:ext uri="{FF2B5EF4-FFF2-40B4-BE49-F238E27FC236}">
                <a16:creationId xmlns:a16="http://schemas.microsoft.com/office/drawing/2014/main" id="{0D64ED1B-2089-ABF4-8615-25F3ABDAF34E}"/>
              </a:ext>
            </a:extLst>
          </xdr:cNvPr>
          <xdr:cNvSpPr>
            <a:spLocks noChangeShapeType="1"/>
          </xdr:cNvSpPr>
        </xdr:nvSpPr>
        <xdr:spPr bwMode="auto">
          <a:xfrm>
            <a:off x="3745" y="7269"/>
            <a:ext cx="2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9" name="Line 787">
            <a:extLst>
              <a:ext uri="{FF2B5EF4-FFF2-40B4-BE49-F238E27FC236}">
                <a16:creationId xmlns:a16="http://schemas.microsoft.com/office/drawing/2014/main" id="{0C23DDF5-B51B-FC2C-B99B-B2D7E3663EA4}"/>
              </a:ext>
            </a:extLst>
          </xdr:cNvPr>
          <xdr:cNvSpPr>
            <a:spLocks noChangeShapeType="1"/>
          </xdr:cNvSpPr>
        </xdr:nvSpPr>
        <xdr:spPr bwMode="auto">
          <a:xfrm>
            <a:off x="3745" y="7369"/>
            <a:ext cx="40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786">
            <a:extLst>
              <a:ext uri="{FF2B5EF4-FFF2-40B4-BE49-F238E27FC236}">
                <a16:creationId xmlns:a16="http://schemas.microsoft.com/office/drawing/2014/main" id="{452EB97E-76C6-DABE-FC33-EB91E7B23913}"/>
              </a:ext>
            </a:extLst>
          </xdr:cNvPr>
          <xdr:cNvSpPr>
            <a:spLocks noChangeShapeType="1"/>
          </xdr:cNvSpPr>
        </xdr:nvSpPr>
        <xdr:spPr bwMode="auto">
          <a:xfrm>
            <a:off x="4577" y="6054"/>
            <a:ext cx="2" cy="9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785">
            <a:extLst>
              <a:ext uri="{FF2B5EF4-FFF2-40B4-BE49-F238E27FC236}">
                <a16:creationId xmlns:a16="http://schemas.microsoft.com/office/drawing/2014/main" id="{B6DBC5EC-CECA-9DD1-9ED2-ECD0D6CE4B54}"/>
              </a:ext>
            </a:extLst>
          </xdr:cNvPr>
          <xdr:cNvSpPr>
            <a:spLocks noChangeShapeType="1"/>
          </xdr:cNvSpPr>
        </xdr:nvSpPr>
        <xdr:spPr bwMode="auto">
          <a:xfrm>
            <a:off x="4510" y="7020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2" name="Line 784">
            <a:extLst>
              <a:ext uri="{FF2B5EF4-FFF2-40B4-BE49-F238E27FC236}">
                <a16:creationId xmlns:a16="http://schemas.microsoft.com/office/drawing/2014/main" id="{06368C53-593A-3304-7777-F7E075AE7C15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3" name="Line 783">
            <a:extLst>
              <a:ext uri="{FF2B5EF4-FFF2-40B4-BE49-F238E27FC236}">
                <a16:creationId xmlns:a16="http://schemas.microsoft.com/office/drawing/2014/main" id="{27FE89FE-AE96-AA16-DA40-18CAB27C189F}"/>
              </a:ext>
            </a:extLst>
          </xdr:cNvPr>
          <xdr:cNvSpPr>
            <a:spLocks noChangeShapeType="1"/>
          </xdr:cNvSpPr>
        </xdr:nvSpPr>
        <xdr:spPr bwMode="auto">
          <a:xfrm>
            <a:off x="3558" y="5915"/>
            <a:ext cx="1" cy="12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782">
            <a:extLst>
              <a:ext uri="{FF2B5EF4-FFF2-40B4-BE49-F238E27FC236}">
                <a16:creationId xmlns:a16="http://schemas.microsoft.com/office/drawing/2014/main" id="{28268EFF-02AA-8B35-1478-EDBFCCD1B76D}"/>
              </a:ext>
            </a:extLst>
          </xdr:cNvPr>
          <xdr:cNvSpPr>
            <a:spLocks noChangeShapeType="1"/>
          </xdr:cNvSpPr>
        </xdr:nvSpPr>
        <xdr:spPr bwMode="auto">
          <a:xfrm>
            <a:off x="4510" y="6054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781">
            <a:extLst>
              <a:ext uri="{FF2B5EF4-FFF2-40B4-BE49-F238E27FC236}">
                <a16:creationId xmlns:a16="http://schemas.microsoft.com/office/drawing/2014/main" id="{BACD8F16-D5A5-071E-CA99-6E6C17C8BEAB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8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" name="Line 780">
            <a:extLst>
              <a:ext uri="{FF2B5EF4-FFF2-40B4-BE49-F238E27FC236}">
                <a16:creationId xmlns:a16="http://schemas.microsoft.com/office/drawing/2014/main" id="{DADC093A-84F5-F258-CCA8-2D1F2B3E3106}"/>
              </a:ext>
            </a:extLst>
          </xdr:cNvPr>
          <xdr:cNvSpPr>
            <a:spLocks noChangeShapeType="1"/>
          </xdr:cNvSpPr>
        </xdr:nvSpPr>
        <xdr:spPr bwMode="auto">
          <a:xfrm>
            <a:off x="4510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" name="Line 779">
            <a:extLst>
              <a:ext uri="{FF2B5EF4-FFF2-40B4-BE49-F238E27FC236}">
                <a16:creationId xmlns:a16="http://schemas.microsoft.com/office/drawing/2014/main" id="{0CF9F2A8-5EC8-7C97-93B1-C2A3D7A99C8A}"/>
              </a:ext>
            </a:extLst>
          </xdr:cNvPr>
          <xdr:cNvSpPr>
            <a:spLocks noChangeShapeType="1"/>
          </xdr:cNvSpPr>
        </xdr:nvSpPr>
        <xdr:spPr bwMode="auto">
          <a:xfrm flipH="1">
            <a:off x="3380" y="5915"/>
            <a:ext cx="27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778">
            <a:extLst>
              <a:ext uri="{FF2B5EF4-FFF2-40B4-BE49-F238E27FC236}">
                <a16:creationId xmlns:a16="http://schemas.microsoft.com/office/drawing/2014/main" id="{DEDEE936-DBF6-A88B-16B5-61EE6BA43D4A}"/>
              </a:ext>
            </a:extLst>
          </xdr:cNvPr>
          <xdr:cNvSpPr>
            <a:spLocks noChangeShapeType="1"/>
          </xdr:cNvSpPr>
        </xdr:nvSpPr>
        <xdr:spPr bwMode="auto">
          <a:xfrm flipV="1">
            <a:off x="3380" y="555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777">
            <a:extLst>
              <a:ext uri="{FF2B5EF4-FFF2-40B4-BE49-F238E27FC236}">
                <a16:creationId xmlns:a16="http://schemas.microsoft.com/office/drawing/2014/main" id="{67377500-A27D-0B86-5F67-FBA39E985869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54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0" name="Line 776">
            <a:extLst>
              <a:ext uri="{FF2B5EF4-FFF2-40B4-BE49-F238E27FC236}">
                <a16:creationId xmlns:a16="http://schemas.microsoft.com/office/drawing/2014/main" id="{3A9720D1-C43C-34C4-E3A1-CB40D4DAF133}"/>
              </a:ext>
            </a:extLst>
          </xdr:cNvPr>
          <xdr:cNvSpPr>
            <a:spLocks noChangeShapeType="1"/>
          </xdr:cNvSpPr>
        </xdr:nvSpPr>
        <xdr:spPr bwMode="auto">
          <a:xfrm>
            <a:off x="3302" y="6284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1" name="Line 775">
            <a:extLst>
              <a:ext uri="{FF2B5EF4-FFF2-40B4-BE49-F238E27FC236}">
                <a16:creationId xmlns:a16="http://schemas.microsoft.com/office/drawing/2014/main" id="{EA8C1B0E-643A-80C8-469C-8333C2F74D96}"/>
              </a:ext>
            </a:extLst>
          </xdr:cNvPr>
          <xdr:cNvSpPr>
            <a:spLocks noChangeShapeType="1"/>
          </xdr:cNvSpPr>
        </xdr:nvSpPr>
        <xdr:spPr bwMode="auto">
          <a:xfrm>
            <a:off x="3390" y="5548"/>
            <a:ext cx="3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774">
            <a:extLst>
              <a:ext uri="{FF2B5EF4-FFF2-40B4-BE49-F238E27FC236}">
                <a16:creationId xmlns:a16="http://schemas.microsoft.com/office/drawing/2014/main" id="{EC0A10B5-7628-5DE9-A8C1-25D52CB4B39E}"/>
              </a:ext>
            </a:extLst>
          </xdr:cNvPr>
          <xdr:cNvSpPr>
            <a:spLocks noChangeShapeType="1"/>
          </xdr:cNvSpPr>
        </xdr:nvSpPr>
        <xdr:spPr bwMode="auto">
          <a:xfrm>
            <a:off x="13047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773">
            <a:extLst>
              <a:ext uri="{FF2B5EF4-FFF2-40B4-BE49-F238E27FC236}">
                <a16:creationId xmlns:a16="http://schemas.microsoft.com/office/drawing/2014/main" id="{7F2466DB-9190-2AD3-4E2C-F1B626CBBEA5}"/>
              </a:ext>
            </a:extLst>
          </xdr:cNvPr>
          <xdr:cNvSpPr>
            <a:spLocks noChangeShapeType="1"/>
          </xdr:cNvSpPr>
        </xdr:nvSpPr>
        <xdr:spPr bwMode="auto">
          <a:xfrm>
            <a:off x="13047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4" name="Line 772">
            <a:extLst>
              <a:ext uri="{FF2B5EF4-FFF2-40B4-BE49-F238E27FC236}">
                <a16:creationId xmlns:a16="http://schemas.microsoft.com/office/drawing/2014/main" id="{DB3D97E3-BE96-2397-754B-2C3897CE2505}"/>
              </a:ext>
            </a:extLst>
          </xdr:cNvPr>
          <xdr:cNvSpPr>
            <a:spLocks noChangeShapeType="1"/>
          </xdr:cNvSpPr>
        </xdr:nvSpPr>
        <xdr:spPr bwMode="auto">
          <a:xfrm flipV="1">
            <a:off x="13047" y="5066"/>
            <a:ext cx="2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5" name="Line 771">
            <a:extLst>
              <a:ext uri="{FF2B5EF4-FFF2-40B4-BE49-F238E27FC236}">
                <a16:creationId xmlns:a16="http://schemas.microsoft.com/office/drawing/2014/main" id="{BE01B02B-4B06-9A0F-4DDE-8EBD593100A6}"/>
              </a:ext>
            </a:extLst>
          </xdr:cNvPr>
          <xdr:cNvSpPr>
            <a:spLocks noChangeShapeType="1"/>
          </xdr:cNvSpPr>
        </xdr:nvSpPr>
        <xdr:spPr bwMode="auto">
          <a:xfrm flipV="1">
            <a:off x="13414" y="3407"/>
            <a:ext cx="1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770">
            <a:extLst>
              <a:ext uri="{FF2B5EF4-FFF2-40B4-BE49-F238E27FC236}">
                <a16:creationId xmlns:a16="http://schemas.microsoft.com/office/drawing/2014/main" id="{939BB132-5D18-7826-F67F-230E89A561F7}"/>
              </a:ext>
            </a:extLst>
          </xdr:cNvPr>
          <xdr:cNvSpPr>
            <a:spLocks noChangeShapeType="1"/>
          </xdr:cNvSpPr>
        </xdr:nvSpPr>
        <xdr:spPr bwMode="auto">
          <a:xfrm flipV="1">
            <a:off x="6788" y="5066"/>
            <a:ext cx="1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769">
            <a:extLst>
              <a:ext uri="{FF2B5EF4-FFF2-40B4-BE49-F238E27FC236}">
                <a16:creationId xmlns:a16="http://schemas.microsoft.com/office/drawing/2014/main" id="{38C5992B-5EDB-EB19-164C-0A58CC65720D}"/>
              </a:ext>
            </a:extLst>
          </xdr:cNvPr>
          <xdr:cNvSpPr>
            <a:spLocks noChangeShapeType="1"/>
          </xdr:cNvSpPr>
        </xdr:nvSpPr>
        <xdr:spPr bwMode="auto">
          <a:xfrm>
            <a:off x="6421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8" name="Line 768">
            <a:extLst>
              <a:ext uri="{FF2B5EF4-FFF2-40B4-BE49-F238E27FC236}">
                <a16:creationId xmlns:a16="http://schemas.microsoft.com/office/drawing/2014/main" id="{E8FBDFFE-2092-31CD-1BCF-A2639D7A5AA8}"/>
              </a:ext>
            </a:extLst>
          </xdr:cNvPr>
          <xdr:cNvSpPr>
            <a:spLocks noChangeShapeType="1"/>
          </xdr:cNvSpPr>
        </xdr:nvSpPr>
        <xdr:spPr bwMode="auto">
          <a:xfrm>
            <a:off x="6421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9" name="Line 767">
            <a:extLst>
              <a:ext uri="{FF2B5EF4-FFF2-40B4-BE49-F238E27FC236}">
                <a16:creationId xmlns:a16="http://schemas.microsoft.com/office/drawing/2014/main" id="{B0AA4918-5942-7E63-FF10-20923D808539}"/>
              </a:ext>
            </a:extLst>
          </xdr:cNvPr>
          <xdr:cNvSpPr>
            <a:spLocks noChangeShapeType="1"/>
          </xdr:cNvSpPr>
        </xdr:nvSpPr>
        <xdr:spPr bwMode="auto">
          <a:xfrm flipV="1">
            <a:off x="7519" y="4273"/>
            <a:ext cx="2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766">
            <a:extLst>
              <a:ext uri="{FF2B5EF4-FFF2-40B4-BE49-F238E27FC236}">
                <a16:creationId xmlns:a16="http://schemas.microsoft.com/office/drawing/2014/main" id="{7FA08FDC-F855-5E1E-D410-E60D7A103C8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16" y="4273"/>
            <a:ext cx="1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765">
            <a:extLst>
              <a:ext uri="{FF2B5EF4-FFF2-40B4-BE49-F238E27FC236}">
                <a16:creationId xmlns:a16="http://schemas.microsoft.com/office/drawing/2014/main" id="{5AD6F0C9-4EFE-146A-7A16-68EB0102F6DE}"/>
              </a:ext>
            </a:extLst>
          </xdr:cNvPr>
          <xdr:cNvSpPr>
            <a:spLocks noChangeShapeType="1"/>
          </xdr:cNvSpPr>
        </xdr:nvSpPr>
        <xdr:spPr bwMode="auto">
          <a:xfrm>
            <a:off x="6421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2" name="Line 764">
            <a:extLst>
              <a:ext uri="{FF2B5EF4-FFF2-40B4-BE49-F238E27FC236}">
                <a16:creationId xmlns:a16="http://schemas.microsoft.com/office/drawing/2014/main" id="{23086901-B7FF-B958-67D8-E1CA91D432A0}"/>
              </a:ext>
            </a:extLst>
          </xdr:cNvPr>
          <xdr:cNvSpPr>
            <a:spLocks noChangeShapeType="1"/>
          </xdr:cNvSpPr>
        </xdr:nvSpPr>
        <xdr:spPr bwMode="auto">
          <a:xfrm>
            <a:off x="6421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3" name="Line 763">
            <a:extLst>
              <a:ext uri="{FF2B5EF4-FFF2-40B4-BE49-F238E27FC236}">
                <a16:creationId xmlns:a16="http://schemas.microsoft.com/office/drawing/2014/main" id="{04BCF8CC-73D0-5165-9C3B-8B05A6C00463}"/>
              </a:ext>
            </a:extLst>
          </xdr:cNvPr>
          <xdr:cNvSpPr>
            <a:spLocks noChangeShapeType="1"/>
          </xdr:cNvSpPr>
        </xdr:nvSpPr>
        <xdr:spPr bwMode="auto">
          <a:xfrm flipV="1">
            <a:off x="6421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762">
            <a:extLst>
              <a:ext uri="{FF2B5EF4-FFF2-40B4-BE49-F238E27FC236}">
                <a16:creationId xmlns:a16="http://schemas.microsoft.com/office/drawing/2014/main" id="{440313DE-CC78-B745-5CC5-ED2B56DC413F}"/>
              </a:ext>
            </a:extLst>
          </xdr:cNvPr>
          <xdr:cNvSpPr>
            <a:spLocks noChangeShapeType="1"/>
          </xdr:cNvSpPr>
        </xdr:nvSpPr>
        <xdr:spPr bwMode="auto">
          <a:xfrm flipV="1">
            <a:off x="9917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761">
            <a:extLst>
              <a:ext uri="{FF2B5EF4-FFF2-40B4-BE49-F238E27FC236}">
                <a16:creationId xmlns:a16="http://schemas.microsoft.com/office/drawing/2014/main" id="{B2680C3D-53CE-36FC-194D-C9E66F063ED6}"/>
              </a:ext>
            </a:extLst>
          </xdr:cNvPr>
          <xdr:cNvSpPr>
            <a:spLocks noChangeShapeType="1"/>
          </xdr:cNvSpPr>
        </xdr:nvSpPr>
        <xdr:spPr bwMode="auto">
          <a:xfrm>
            <a:off x="12316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" name="Line 760">
            <a:extLst>
              <a:ext uri="{FF2B5EF4-FFF2-40B4-BE49-F238E27FC236}">
                <a16:creationId xmlns:a16="http://schemas.microsoft.com/office/drawing/2014/main" id="{12FDB320-7324-F178-6B1A-06B34E9D7DE2}"/>
              </a:ext>
            </a:extLst>
          </xdr:cNvPr>
          <xdr:cNvSpPr>
            <a:spLocks noChangeShapeType="1"/>
          </xdr:cNvSpPr>
        </xdr:nvSpPr>
        <xdr:spPr bwMode="auto">
          <a:xfrm>
            <a:off x="12316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" name="Line 759">
            <a:extLst>
              <a:ext uri="{FF2B5EF4-FFF2-40B4-BE49-F238E27FC236}">
                <a16:creationId xmlns:a16="http://schemas.microsoft.com/office/drawing/2014/main" id="{B55C29CB-BA01-4778-106D-10AA60DD44FB}"/>
              </a:ext>
            </a:extLst>
          </xdr:cNvPr>
          <xdr:cNvSpPr>
            <a:spLocks noChangeShapeType="1"/>
          </xdr:cNvSpPr>
        </xdr:nvSpPr>
        <xdr:spPr bwMode="auto">
          <a:xfrm>
            <a:off x="6421" y="7938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758">
            <a:extLst>
              <a:ext uri="{FF2B5EF4-FFF2-40B4-BE49-F238E27FC236}">
                <a16:creationId xmlns:a16="http://schemas.microsoft.com/office/drawing/2014/main" id="{A345D006-699E-90D8-CD1D-8663A3961C28}"/>
              </a:ext>
            </a:extLst>
          </xdr:cNvPr>
          <xdr:cNvSpPr>
            <a:spLocks noChangeShapeType="1"/>
          </xdr:cNvSpPr>
        </xdr:nvSpPr>
        <xdr:spPr bwMode="auto">
          <a:xfrm>
            <a:off x="6421" y="3407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757">
            <a:extLst>
              <a:ext uri="{FF2B5EF4-FFF2-40B4-BE49-F238E27FC236}">
                <a16:creationId xmlns:a16="http://schemas.microsoft.com/office/drawing/2014/main" id="{E94613C1-7A0E-386E-28D8-F74BC440FE7C}"/>
              </a:ext>
            </a:extLst>
          </xdr:cNvPr>
          <xdr:cNvSpPr>
            <a:spLocks noChangeShapeType="1"/>
          </xdr:cNvSpPr>
        </xdr:nvSpPr>
        <xdr:spPr bwMode="auto">
          <a:xfrm>
            <a:off x="14185" y="2148"/>
            <a:ext cx="14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0" name="Line 756">
            <a:extLst>
              <a:ext uri="{FF2B5EF4-FFF2-40B4-BE49-F238E27FC236}">
                <a16:creationId xmlns:a16="http://schemas.microsoft.com/office/drawing/2014/main" id="{FD9F296B-0373-705B-91ED-971212F5DE51}"/>
              </a:ext>
            </a:extLst>
          </xdr:cNvPr>
          <xdr:cNvSpPr>
            <a:spLocks noChangeShapeType="1"/>
          </xdr:cNvSpPr>
        </xdr:nvSpPr>
        <xdr:spPr bwMode="auto">
          <a:xfrm>
            <a:off x="14008" y="2122"/>
            <a:ext cx="110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1" name="Line 755">
            <a:extLst>
              <a:ext uri="{FF2B5EF4-FFF2-40B4-BE49-F238E27FC236}">
                <a16:creationId xmlns:a16="http://schemas.microsoft.com/office/drawing/2014/main" id="{BFB940E8-80C8-4DCB-F254-E75C85201D63}"/>
              </a:ext>
            </a:extLst>
          </xdr:cNvPr>
          <xdr:cNvSpPr>
            <a:spLocks noChangeShapeType="1"/>
          </xdr:cNvSpPr>
        </xdr:nvSpPr>
        <xdr:spPr bwMode="auto">
          <a:xfrm>
            <a:off x="13839" y="2097"/>
            <a:ext cx="110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754">
            <a:extLst>
              <a:ext uri="{FF2B5EF4-FFF2-40B4-BE49-F238E27FC236}">
                <a16:creationId xmlns:a16="http://schemas.microsoft.com/office/drawing/2014/main" id="{EBC8F04E-9EC8-B3ED-AE0E-4BEF47C2CF03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30" y="2064"/>
            <a:ext cx="2" cy="1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753">
            <a:extLst>
              <a:ext uri="{FF2B5EF4-FFF2-40B4-BE49-F238E27FC236}">
                <a16:creationId xmlns:a16="http://schemas.microsoft.com/office/drawing/2014/main" id="{28858549-7E9F-BA6C-E956-B1EAE2796F4A}"/>
              </a:ext>
            </a:extLst>
          </xdr:cNvPr>
          <xdr:cNvSpPr>
            <a:spLocks noChangeShapeType="1"/>
          </xdr:cNvSpPr>
        </xdr:nvSpPr>
        <xdr:spPr bwMode="auto">
          <a:xfrm>
            <a:off x="13770" y="2012"/>
            <a:ext cx="915" cy="1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4" name="Line 752">
            <a:extLst>
              <a:ext uri="{FF2B5EF4-FFF2-40B4-BE49-F238E27FC236}">
                <a16:creationId xmlns:a16="http://schemas.microsoft.com/office/drawing/2014/main" id="{CF189E05-BE90-28DA-98ED-349B86B1D907}"/>
              </a:ext>
            </a:extLst>
          </xdr:cNvPr>
          <xdr:cNvSpPr>
            <a:spLocks noChangeShapeType="1"/>
          </xdr:cNvSpPr>
        </xdr:nvSpPr>
        <xdr:spPr bwMode="auto">
          <a:xfrm>
            <a:off x="13856" y="1776"/>
            <a:ext cx="829" cy="26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5" name="Line 751">
            <a:extLst>
              <a:ext uri="{FF2B5EF4-FFF2-40B4-BE49-F238E27FC236}">
                <a16:creationId xmlns:a16="http://schemas.microsoft.com/office/drawing/2014/main" id="{1EBE18A7-05C4-17A9-242F-FE50804AF79B}"/>
              </a:ext>
            </a:extLst>
          </xdr:cNvPr>
          <xdr:cNvSpPr>
            <a:spLocks noChangeShapeType="1"/>
          </xdr:cNvSpPr>
        </xdr:nvSpPr>
        <xdr:spPr bwMode="auto">
          <a:xfrm>
            <a:off x="13763" y="1776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750">
            <a:extLst>
              <a:ext uri="{FF2B5EF4-FFF2-40B4-BE49-F238E27FC236}">
                <a16:creationId xmlns:a16="http://schemas.microsoft.com/office/drawing/2014/main" id="{2D534124-3A40-DFF8-44BE-645DCD4B644F}"/>
              </a:ext>
            </a:extLst>
          </xdr:cNvPr>
          <xdr:cNvSpPr>
            <a:spLocks noChangeShapeType="1"/>
          </xdr:cNvSpPr>
        </xdr:nvSpPr>
        <xdr:spPr bwMode="auto">
          <a:xfrm>
            <a:off x="13653" y="1776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749">
            <a:extLst>
              <a:ext uri="{FF2B5EF4-FFF2-40B4-BE49-F238E27FC236}">
                <a16:creationId xmlns:a16="http://schemas.microsoft.com/office/drawing/2014/main" id="{0CCE988A-A513-AE63-1899-425E96BAC1FC}"/>
              </a:ext>
            </a:extLst>
          </xdr:cNvPr>
          <xdr:cNvSpPr>
            <a:spLocks noChangeShapeType="1"/>
          </xdr:cNvSpPr>
        </xdr:nvSpPr>
        <xdr:spPr bwMode="auto">
          <a:xfrm>
            <a:off x="13653" y="2004"/>
            <a:ext cx="76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8" name="Line 748">
            <a:extLst>
              <a:ext uri="{FF2B5EF4-FFF2-40B4-BE49-F238E27FC236}">
                <a16:creationId xmlns:a16="http://schemas.microsoft.com/office/drawing/2014/main" id="{6A7390B5-6EEE-E742-2942-5EF58E59E05E}"/>
              </a:ext>
            </a:extLst>
          </xdr:cNvPr>
          <xdr:cNvSpPr>
            <a:spLocks noChangeShapeType="1"/>
          </xdr:cNvSpPr>
        </xdr:nvSpPr>
        <xdr:spPr bwMode="auto">
          <a:xfrm>
            <a:off x="12495" y="1767"/>
            <a:ext cx="1106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9" name="Line 747">
            <a:extLst>
              <a:ext uri="{FF2B5EF4-FFF2-40B4-BE49-F238E27FC236}">
                <a16:creationId xmlns:a16="http://schemas.microsoft.com/office/drawing/2014/main" id="{732ED644-5C9B-9048-E4A5-84B5A4234E04}"/>
              </a:ext>
            </a:extLst>
          </xdr:cNvPr>
          <xdr:cNvSpPr>
            <a:spLocks noChangeShapeType="1"/>
          </xdr:cNvSpPr>
        </xdr:nvSpPr>
        <xdr:spPr bwMode="auto">
          <a:xfrm>
            <a:off x="12358" y="1767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746">
            <a:extLst>
              <a:ext uri="{FF2B5EF4-FFF2-40B4-BE49-F238E27FC236}">
                <a16:creationId xmlns:a16="http://schemas.microsoft.com/office/drawing/2014/main" id="{06E52186-BA57-C747-77DA-14E2B0048E40}"/>
              </a:ext>
            </a:extLst>
          </xdr:cNvPr>
          <xdr:cNvSpPr>
            <a:spLocks noChangeShapeType="1"/>
          </xdr:cNvSpPr>
        </xdr:nvSpPr>
        <xdr:spPr bwMode="auto">
          <a:xfrm>
            <a:off x="11885" y="1767"/>
            <a:ext cx="43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745">
            <a:extLst>
              <a:ext uri="{FF2B5EF4-FFF2-40B4-BE49-F238E27FC236}">
                <a16:creationId xmlns:a16="http://schemas.microsoft.com/office/drawing/2014/main" id="{15AA9240-CAFC-6674-0CCD-A98F81FCD6A8}"/>
              </a:ext>
            </a:extLst>
          </xdr:cNvPr>
          <xdr:cNvSpPr>
            <a:spLocks noChangeShapeType="1"/>
          </xdr:cNvSpPr>
        </xdr:nvSpPr>
        <xdr:spPr bwMode="auto">
          <a:xfrm>
            <a:off x="13830" y="2183"/>
            <a:ext cx="855" cy="1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2" name="Line 744">
            <a:extLst>
              <a:ext uri="{FF2B5EF4-FFF2-40B4-BE49-F238E27FC236}">
                <a16:creationId xmlns:a16="http://schemas.microsoft.com/office/drawing/2014/main" id="{CFE1722F-5D0C-0844-3160-530A50EABED0}"/>
              </a:ext>
            </a:extLst>
          </xdr:cNvPr>
          <xdr:cNvSpPr>
            <a:spLocks noChangeShapeType="1"/>
          </xdr:cNvSpPr>
        </xdr:nvSpPr>
        <xdr:spPr bwMode="auto">
          <a:xfrm>
            <a:off x="13136" y="2157"/>
            <a:ext cx="69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3" name="Line 743">
            <a:extLst>
              <a:ext uri="{FF2B5EF4-FFF2-40B4-BE49-F238E27FC236}">
                <a16:creationId xmlns:a16="http://schemas.microsoft.com/office/drawing/2014/main" id="{82526CB6-3FB9-7580-D6BC-7036A41E4223}"/>
              </a:ext>
            </a:extLst>
          </xdr:cNvPr>
          <xdr:cNvSpPr>
            <a:spLocks noChangeShapeType="1"/>
          </xdr:cNvSpPr>
        </xdr:nvSpPr>
        <xdr:spPr bwMode="auto">
          <a:xfrm>
            <a:off x="11056" y="2157"/>
            <a:ext cx="208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742">
            <a:extLst>
              <a:ext uri="{FF2B5EF4-FFF2-40B4-BE49-F238E27FC236}">
                <a16:creationId xmlns:a16="http://schemas.microsoft.com/office/drawing/2014/main" id="{679C39AD-4973-4176-5401-89F0D0F3D672}"/>
              </a:ext>
            </a:extLst>
          </xdr:cNvPr>
          <xdr:cNvSpPr>
            <a:spLocks noChangeShapeType="1"/>
          </xdr:cNvSpPr>
        </xdr:nvSpPr>
        <xdr:spPr bwMode="auto">
          <a:xfrm>
            <a:off x="10971" y="2157"/>
            <a:ext cx="5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741">
            <a:extLst>
              <a:ext uri="{FF2B5EF4-FFF2-40B4-BE49-F238E27FC236}">
                <a16:creationId xmlns:a16="http://schemas.microsoft.com/office/drawing/2014/main" id="{E12F6247-47A2-736E-773D-CF3DCCCC90CA}"/>
              </a:ext>
            </a:extLst>
          </xdr:cNvPr>
          <xdr:cNvSpPr>
            <a:spLocks noChangeShapeType="1"/>
          </xdr:cNvSpPr>
        </xdr:nvSpPr>
        <xdr:spPr bwMode="auto">
          <a:xfrm>
            <a:off x="10776" y="1995"/>
            <a:ext cx="2842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6" name="Line 740">
            <a:extLst>
              <a:ext uri="{FF2B5EF4-FFF2-40B4-BE49-F238E27FC236}">
                <a16:creationId xmlns:a16="http://schemas.microsoft.com/office/drawing/2014/main" id="{7D561CF9-5C17-2264-2F77-8D25C7716102}"/>
              </a:ext>
            </a:extLst>
          </xdr:cNvPr>
          <xdr:cNvSpPr>
            <a:spLocks noChangeShapeType="1"/>
          </xdr:cNvSpPr>
        </xdr:nvSpPr>
        <xdr:spPr bwMode="auto">
          <a:xfrm>
            <a:off x="10659" y="1759"/>
            <a:ext cx="11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7" name="Line 739">
            <a:extLst>
              <a:ext uri="{FF2B5EF4-FFF2-40B4-BE49-F238E27FC236}">
                <a16:creationId xmlns:a16="http://schemas.microsoft.com/office/drawing/2014/main" id="{52EA8091-3ED0-934A-F2B1-DE71BA8FF668}"/>
              </a:ext>
            </a:extLst>
          </xdr:cNvPr>
          <xdr:cNvSpPr>
            <a:spLocks noChangeShapeType="1"/>
          </xdr:cNvSpPr>
        </xdr:nvSpPr>
        <xdr:spPr bwMode="auto">
          <a:xfrm>
            <a:off x="10489" y="1759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738">
            <a:extLst>
              <a:ext uri="{FF2B5EF4-FFF2-40B4-BE49-F238E27FC236}">
                <a16:creationId xmlns:a16="http://schemas.microsoft.com/office/drawing/2014/main" id="{A6BE2154-18A2-1388-2A63-E4848748686D}"/>
              </a:ext>
            </a:extLst>
          </xdr:cNvPr>
          <xdr:cNvSpPr>
            <a:spLocks noChangeShapeType="1"/>
          </xdr:cNvSpPr>
        </xdr:nvSpPr>
        <xdr:spPr bwMode="auto">
          <a:xfrm>
            <a:off x="10244" y="1995"/>
            <a:ext cx="4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737">
            <a:extLst>
              <a:ext uri="{FF2B5EF4-FFF2-40B4-BE49-F238E27FC236}">
                <a16:creationId xmlns:a16="http://schemas.microsoft.com/office/drawing/2014/main" id="{0BAC349D-CA4E-8301-D764-CB73C78AF12E}"/>
              </a:ext>
            </a:extLst>
          </xdr:cNvPr>
          <xdr:cNvSpPr>
            <a:spLocks noChangeShapeType="1"/>
          </xdr:cNvSpPr>
        </xdr:nvSpPr>
        <xdr:spPr bwMode="auto">
          <a:xfrm>
            <a:off x="10023" y="1759"/>
            <a:ext cx="43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0" name="Line 736">
            <a:extLst>
              <a:ext uri="{FF2B5EF4-FFF2-40B4-BE49-F238E27FC236}">
                <a16:creationId xmlns:a16="http://schemas.microsoft.com/office/drawing/2014/main" id="{83980131-8955-66EF-9840-7440700071C4}"/>
              </a:ext>
            </a:extLst>
          </xdr:cNvPr>
          <xdr:cNvSpPr>
            <a:spLocks noChangeShapeType="1"/>
          </xdr:cNvSpPr>
        </xdr:nvSpPr>
        <xdr:spPr bwMode="auto">
          <a:xfrm>
            <a:off x="9897" y="1759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1" name="Line 735">
            <a:extLst>
              <a:ext uri="{FF2B5EF4-FFF2-40B4-BE49-F238E27FC236}">
                <a16:creationId xmlns:a16="http://schemas.microsoft.com/office/drawing/2014/main" id="{7C1DB088-3185-60F2-04A1-BD2599B6B1EB}"/>
              </a:ext>
            </a:extLst>
          </xdr:cNvPr>
          <xdr:cNvSpPr>
            <a:spLocks noChangeShapeType="1"/>
          </xdr:cNvSpPr>
        </xdr:nvSpPr>
        <xdr:spPr bwMode="auto">
          <a:xfrm>
            <a:off x="9813" y="1759"/>
            <a:ext cx="4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734">
            <a:extLst>
              <a:ext uri="{FF2B5EF4-FFF2-40B4-BE49-F238E27FC236}">
                <a16:creationId xmlns:a16="http://schemas.microsoft.com/office/drawing/2014/main" id="{485CACDB-E6CF-1128-E4E9-8AFBF9D2D674}"/>
              </a:ext>
            </a:extLst>
          </xdr:cNvPr>
          <xdr:cNvSpPr>
            <a:spLocks noChangeShapeType="1"/>
          </xdr:cNvSpPr>
        </xdr:nvSpPr>
        <xdr:spPr bwMode="auto">
          <a:xfrm>
            <a:off x="9694" y="1988"/>
            <a:ext cx="51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733">
            <a:extLst>
              <a:ext uri="{FF2B5EF4-FFF2-40B4-BE49-F238E27FC236}">
                <a16:creationId xmlns:a16="http://schemas.microsoft.com/office/drawing/2014/main" id="{AEE981E3-0FCC-3151-6113-21EAAA7401F2}"/>
              </a:ext>
            </a:extLst>
          </xdr:cNvPr>
          <xdr:cNvSpPr>
            <a:spLocks noChangeShapeType="1"/>
          </xdr:cNvSpPr>
        </xdr:nvSpPr>
        <xdr:spPr bwMode="auto">
          <a:xfrm>
            <a:off x="8891" y="1995"/>
            <a:ext cx="76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4" name="Line 732">
            <a:extLst>
              <a:ext uri="{FF2B5EF4-FFF2-40B4-BE49-F238E27FC236}">
                <a16:creationId xmlns:a16="http://schemas.microsoft.com/office/drawing/2014/main" id="{5CD134BB-117F-B4E9-23B4-D1828EB9A139}"/>
              </a:ext>
            </a:extLst>
          </xdr:cNvPr>
          <xdr:cNvSpPr>
            <a:spLocks noChangeShapeType="1"/>
          </xdr:cNvSpPr>
        </xdr:nvSpPr>
        <xdr:spPr bwMode="auto">
          <a:xfrm>
            <a:off x="8333" y="2131"/>
            <a:ext cx="2579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5" name="Line 731">
            <a:extLst>
              <a:ext uri="{FF2B5EF4-FFF2-40B4-BE49-F238E27FC236}">
                <a16:creationId xmlns:a16="http://schemas.microsoft.com/office/drawing/2014/main" id="{375F0BA7-B8E3-0FDF-C4B2-A9FE8D76163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869" y="2183"/>
            <a:ext cx="35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730">
            <a:extLst>
              <a:ext uri="{FF2B5EF4-FFF2-40B4-BE49-F238E27FC236}">
                <a16:creationId xmlns:a16="http://schemas.microsoft.com/office/drawing/2014/main" id="{B13C7ADD-39E7-DC16-7F28-8A53D79D1E3C}"/>
              </a:ext>
            </a:extLst>
          </xdr:cNvPr>
          <xdr:cNvSpPr>
            <a:spLocks noChangeShapeType="1"/>
          </xdr:cNvSpPr>
        </xdr:nvSpPr>
        <xdr:spPr bwMode="auto">
          <a:xfrm flipH="1">
            <a:off x="6904" y="1988"/>
            <a:ext cx="1149" cy="20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729">
            <a:extLst>
              <a:ext uri="{FF2B5EF4-FFF2-40B4-BE49-F238E27FC236}">
                <a16:creationId xmlns:a16="http://schemas.microsoft.com/office/drawing/2014/main" id="{785F49A5-0A1B-77CB-9DD8-EB127F5228D7}"/>
              </a:ext>
            </a:extLst>
          </xdr:cNvPr>
          <xdr:cNvSpPr>
            <a:spLocks noChangeShapeType="1"/>
          </xdr:cNvSpPr>
        </xdr:nvSpPr>
        <xdr:spPr bwMode="auto">
          <a:xfrm flipH="1">
            <a:off x="8053" y="1988"/>
            <a:ext cx="78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8" name="Line 728">
            <a:extLst>
              <a:ext uri="{FF2B5EF4-FFF2-40B4-BE49-F238E27FC236}">
                <a16:creationId xmlns:a16="http://schemas.microsoft.com/office/drawing/2014/main" id="{00997A9D-DAB5-F8FD-21C9-90A6FA64D2B6}"/>
              </a:ext>
            </a:extLst>
          </xdr:cNvPr>
          <xdr:cNvSpPr>
            <a:spLocks noChangeShapeType="1"/>
          </xdr:cNvSpPr>
        </xdr:nvSpPr>
        <xdr:spPr bwMode="auto">
          <a:xfrm flipV="1">
            <a:off x="8045" y="1988"/>
            <a:ext cx="8" cy="14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9" name="Line 727">
            <a:extLst>
              <a:ext uri="{FF2B5EF4-FFF2-40B4-BE49-F238E27FC236}">
                <a16:creationId xmlns:a16="http://schemas.microsoft.com/office/drawing/2014/main" id="{52E732BA-43E9-E07E-C678-332DB8FD479D}"/>
              </a:ext>
            </a:extLst>
          </xdr:cNvPr>
          <xdr:cNvSpPr>
            <a:spLocks noChangeShapeType="1"/>
          </xdr:cNvSpPr>
        </xdr:nvSpPr>
        <xdr:spPr bwMode="auto">
          <a:xfrm flipV="1">
            <a:off x="7952" y="2064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" name="Line 726">
            <a:extLst>
              <a:ext uri="{FF2B5EF4-FFF2-40B4-BE49-F238E27FC236}">
                <a16:creationId xmlns:a16="http://schemas.microsoft.com/office/drawing/2014/main" id="{1437F696-B9A4-5FE6-F3E5-2B7688E21678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7" y="2081"/>
            <a:ext cx="67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725">
            <a:extLst>
              <a:ext uri="{FF2B5EF4-FFF2-40B4-BE49-F238E27FC236}">
                <a16:creationId xmlns:a16="http://schemas.microsoft.com/office/drawing/2014/main" id="{A7C53E44-1522-E14F-D413-2B7A29095F27}"/>
              </a:ext>
            </a:extLst>
          </xdr:cNvPr>
          <xdr:cNvSpPr>
            <a:spLocks noChangeShapeType="1"/>
          </xdr:cNvSpPr>
        </xdr:nvSpPr>
        <xdr:spPr bwMode="auto">
          <a:xfrm flipV="1">
            <a:off x="7648" y="2105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" name="Line 724">
            <a:extLst>
              <a:ext uri="{FF2B5EF4-FFF2-40B4-BE49-F238E27FC236}">
                <a16:creationId xmlns:a16="http://schemas.microsoft.com/office/drawing/2014/main" id="{225771F5-2ECF-6C46-FF03-7D22BB7285DF}"/>
              </a:ext>
            </a:extLst>
          </xdr:cNvPr>
          <xdr:cNvSpPr>
            <a:spLocks noChangeShapeType="1"/>
          </xdr:cNvSpPr>
        </xdr:nvSpPr>
        <xdr:spPr bwMode="auto">
          <a:xfrm flipV="1">
            <a:off x="7562" y="2131"/>
            <a:ext cx="17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" name="Line 723">
            <a:extLst>
              <a:ext uri="{FF2B5EF4-FFF2-40B4-BE49-F238E27FC236}">
                <a16:creationId xmlns:a16="http://schemas.microsoft.com/office/drawing/2014/main" id="{CFF95C0B-49E1-AFF5-629F-6964C0B9B92F}"/>
              </a:ext>
            </a:extLst>
          </xdr:cNvPr>
          <xdr:cNvSpPr>
            <a:spLocks noChangeShapeType="1"/>
          </xdr:cNvSpPr>
        </xdr:nvSpPr>
        <xdr:spPr bwMode="auto">
          <a:xfrm>
            <a:off x="7495" y="2148"/>
            <a:ext cx="1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722">
            <a:extLst>
              <a:ext uri="{FF2B5EF4-FFF2-40B4-BE49-F238E27FC236}">
                <a16:creationId xmlns:a16="http://schemas.microsoft.com/office/drawing/2014/main" id="{E67127EA-E48E-2340-880E-8C4F228AD3F4}"/>
              </a:ext>
            </a:extLst>
          </xdr:cNvPr>
          <xdr:cNvSpPr>
            <a:spLocks noChangeShapeType="1"/>
          </xdr:cNvSpPr>
        </xdr:nvSpPr>
        <xdr:spPr bwMode="auto">
          <a:xfrm flipV="1">
            <a:off x="7335" y="2165"/>
            <a:ext cx="84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721">
            <a:extLst>
              <a:ext uri="{FF2B5EF4-FFF2-40B4-BE49-F238E27FC236}">
                <a16:creationId xmlns:a16="http://schemas.microsoft.com/office/drawing/2014/main" id="{7907F0A6-1770-B4C9-1FDD-900C3F999B5D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7" y="2198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" name="Line 720">
            <a:extLst>
              <a:ext uri="{FF2B5EF4-FFF2-40B4-BE49-F238E27FC236}">
                <a16:creationId xmlns:a16="http://schemas.microsoft.com/office/drawing/2014/main" id="{D6738982-61F2-5219-C4D2-EB7331FDC34E}"/>
              </a:ext>
            </a:extLst>
          </xdr:cNvPr>
          <xdr:cNvSpPr>
            <a:spLocks noChangeShapeType="1"/>
          </xdr:cNvSpPr>
        </xdr:nvSpPr>
        <xdr:spPr bwMode="auto">
          <a:xfrm flipV="1">
            <a:off x="6997" y="2233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" name="Line 719">
            <a:extLst>
              <a:ext uri="{FF2B5EF4-FFF2-40B4-BE49-F238E27FC236}">
                <a16:creationId xmlns:a16="http://schemas.microsoft.com/office/drawing/2014/main" id="{DDF19EEB-77CC-E59C-2D6B-7AADDBC5DAF0}"/>
              </a:ext>
            </a:extLst>
          </xdr:cNvPr>
          <xdr:cNvSpPr>
            <a:spLocks noChangeShapeType="1"/>
          </xdr:cNvSpPr>
        </xdr:nvSpPr>
        <xdr:spPr bwMode="auto">
          <a:xfrm flipV="1">
            <a:off x="6811" y="2258"/>
            <a:ext cx="101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718">
            <a:extLst>
              <a:ext uri="{FF2B5EF4-FFF2-40B4-BE49-F238E27FC236}">
                <a16:creationId xmlns:a16="http://schemas.microsoft.com/office/drawing/2014/main" id="{24F93AE3-B561-02F9-41AF-1BCD647219B0}"/>
              </a:ext>
            </a:extLst>
          </xdr:cNvPr>
          <xdr:cNvSpPr>
            <a:spLocks noChangeShapeType="1"/>
          </xdr:cNvSpPr>
        </xdr:nvSpPr>
        <xdr:spPr bwMode="auto">
          <a:xfrm>
            <a:off x="6709" y="2291"/>
            <a:ext cx="10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717">
            <a:extLst>
              <a:ext uri="{FF2B5EF4-FFF2-40B4-BE49-F238E27FC236}">
                <a16:creationId xmlns:a16="http://schemas.microsoft.com/office/drawing/2014/main" id="{9556D246-98CF-3D82-7FBB-B0FCCDE2F50E}"/>
              </a:ext>
            </a:extLst>
          </xdr:cNvPr>
          <xdr:cNvSpPr>
            <a:spLocks noChangeShapeType="1"/>
          </xdr:cNvSpPr>
        </xdr:nvSpPr>
        <xdr:spPr bwMode="auto">
          <a:xfrm>
            <a:off x="8045" y="2131"/>
            <a:ext cx="2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" name="Line 716">
            <a:extLst>
              <a:ext uri="{FF2B5EF4-FFF2-40B4-BE49-F238E27FC236}">
                <a16:creationId xmlns:a16="http://schemas.microsoft.com/office/drawing/2014/main" id="{C938D438-9F9D-726C-840A-166BD89A6083}"/>
              </a:ext>
            </a:extLst>
          </xdr:cNvPr>
          <xdr:cNvSpPr>
            <a:spLocks noChangeShapeType="1"/>
          </xdr:cNvSpPr>
        </xdr:nvSpPr>
        <xdr:spPr bwMode="auto">
          <a:xfrm flipV="1">
            <a:off x="8019" y="2131"/>
            <a:ext cx="2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1" name="Line 715">
            <a:extLst>
              <a:ext uri="{FF2B5EF4-FFF2-40B4-BE49-F238E27FC236}">
                <a16:creationId xmlns:a16="http://schemas.microsoft.com/office/drawing/2014/main" id="{246E6EB9-C01F-2764-FAA8-353F59F54FC0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9" y="2148"/>
            <a:ext cx="1310" cy="22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714">
            <a:extLst>
              <a:ext uri="{FF2B5EF4-FFF2-40B4-BE49-F238E27FC236}">
                <a16:creationId xmlns:a16="http://schemas.microsoft.com/office/drawing/2014/main" id="{69AA83B5-A362-DCEA-C105-4F98FF26AC64}"/>
              </a:ext>
            </a:extLst>
          </xdr:cNvPr>
          <xdr:cNvSpPr>
            <a:spLocks noChangeShapeType="1"/>
          </xdr:cNvSpPr>
        </xdr:nvSpPr>
        <xdr:spPr bwMode="auto">
          <a:xfrm>
            <a:off x="6700" y="2233"/>
            <a:ext cx="26" cy="2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3" name="Line 713">
            <a:extLst>
              <a:ext uri="{FF2B5EF4-FFF2-40B4-BE49-F238E27FC236}">
                <a16:creationId xmlns:a16="http://schemas.microsoft.com/office/drawing/2014/main" id="{C6A49AF7-C28B-6688-A226-41597FE620D0}"/>
              </a:ext>
            </a:extLst>
          </xdr:cNvPr>
          <xdr:cNvSpPr>
            <a:spLocks noChangeShapeType="1"/>
          </xdr:cNvSpPr>
        </xdr:nvSpPr>
        <xdr:spPr bwMode="auto">
          <a:xfrm>
            <a:off x="8002" y="1750"/>
            <a:ext cx="1744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4" name="Line 712">
            <a:extLst>
              <a:ext uri="{FF2B5EF4-FFF2-40B4-BE49-F238E27FC236}">
                <a16:creationId xmlns:a16="http://schemas.microsoft.com/office/drawing/2014/main" id="{59A80B51-1D4D-5372-E3ED-55518A861607}"/>
              </a:ext>
            </a:extLst>
          </xdr:cNvPr>
          <xdr:cNvSpPr>
            <a:spLocks noChangeShapeType="1"/>
          </xdr:cNvSpPr>
        </xdr:nvSpPr>
        <xdr:spPr bwMode="auto">
          <a:xfrm flipV="1">
            <a:off x="6895" y="1750"/>
            <a:ext cx="1107" cy="4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5" name="Line 711">
            <a:extLst>
              <a:ext uri="{FF2B5EF4-FFF2-40B4-BE49-F238E27FC236}">
                <a16:creationId xmlns:a16="http://schemas.microsoft.com/office/drawing/2014/main" id="{F40CCE1E-A9C1-08C3-1833-D09B3FDDD3F6}"/>
              </a:ext>
            </a:extLst>
          </xdr:cNvPr>
          <xdr:cNvSpPr>
            <a:spLocks noChangeShapeType="1"/>
          </xdr:cNvSpPr>
        </xdr:nvSpPr>
        <xdr:spPr bwMode="auto">
          <a:xfrm flipV="1">
            <a:off x="6869" y="2157"/>
            <a:ext cx="26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710">
            <a:extLst>
              <a:ext uri="{FF2B5EF4-FFF2-40B4-BE49-F238E27FC236}">
                <a16:creationId xmlns:a16="http://schemas.microsoft.com/office/drawing/2014/main" id="{16758EF9-02F0-3722-7989-E9B5DC7F3991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0" y="2183"/>
            <a:ext cx="169" cy="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709">
            <a:extLst>
              <a:ext uri="{FF2B5EF4-FFF2-40B4-BE49-F238E27FC236}">
                <a16:creationId xmlns:a16="http://schemas.microsoft.com/office/drawing/2014/main" id="{20D92A40-0B5D-0F59-B6E7-4E8681A6F005}"/>
              </a:ext>
            </a:extLst>
          </xdr:cNvPr>
          <xdr:cNvSpPr>
            <a:spLocks noChangeShapeType="1"/>
          </xdr:cNvSpPr>
        </xdr:nvSpPr>
        <xdr:spPr bwMode="auto">
          <a:xfrm flipV="1">
            <a:off x="5516" y="2233"/>
            <a:ext cx="1184" cy="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8" name="Line 708">
            <a:extLst>
              <a:ext uri="{FF2B5EF4-FFF2-40B4-BE49-F238E27FC236}">
                <a16:creationId xmlns:a16="http://schemas.microsoft.com/office/drawing/2014/main" id="{2CE721A2-EE32-E143-CFD1-2521E9C90803}"/>
              </a:ext>
            </a:extLst>
          </xdr:cNvPr>
          <xdr:cNvSpPr>
            <a:spLocks noChangeShapeType="1"/>
          </xdr:cNvSpPr>
        </xdr:nvSpPr>
        <xdr:spPr bwMode="auto">
          <a:xfrm flipV="1">
            <a:off x="5339" y="2445"/>
            <a:ext cx="177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707">
            <a:extLst>
              <a:ext uri="{FF2B5EF4-FFF2-40B4-BE49-F238E27FC236}">
                <a16:creationId xmlns:a16="http://schemas.microsoft.com/office/drawing/2014/main" id="{CA7D1690-2DC1-3967-A3C9-BC929D7DF965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2" y="2672"/>
            <a:ext cx="936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Line 706">
            <a:extLst>
              <a:ext uri="{FF2B5EF4-FFF2-40B4-BE49-F238E27FC236}">
                <a16:creationId xmlns:a16="http://schemas.microsoft.com/office/drawing/2014/main" id="{19D9C4FC-EC92-5BE1-F722-B7DB526E8E11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9" y="2639"/>
            <a:ext cx="1" cy="60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1" name="Line 705">
            <a:extLst>
              <a:ext uri="{FF2B5EF4-FFF2-40B4-BE49-F238E27FC236}">
                <a16:creationId xmlns:a16="http://schemas.microsoft.com/office/drawing/2014/main" id="{5AF2BC82-85F2-70A1-DE82-AA68389D54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19" y="2636"/>
            <a:ext cx="2" cy="63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Line 704">
            <a:extLst>
              <a:ext uri="{FF2B5EF4-FFF2-40B4-BE49-F238E27FC236}">
                <a16:creationId xmlns:a16="http://schemas.microsoft.com/office/drawing/2014/main" id="{C1D8D202-AEC2-8783-7DEF-6ABE65CCD4D9}"/>
              </a:ext>
            </a:extLst>
          </xdr:cNvPr>
          <xdr:cNvSpPr>
            <a:spLocks noChangeShapeType="1"/>
          </xdr:cNvSpPr>
        </xdr:nvSpPr>
        <xdr:spPr bwMode="auto">
          <a:xfrm>
            <a:off x="5322" y="2672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3" name="Line 703">
            <a:extLst>
              <a:ext uri="{FF2B5EF4-FFF2-40B4-BE49-F238E27FC236}">
                <a16:creationId xmlns:a16="http://schemas.microsoft.com/office/drawing/2014/main" id="{5B2FEF1C-F40B-A4A0-1BE4-582064CE4F2D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967"/>
            <a:ext cx="183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702">
            <a:extLst>
              <a:ext uri="{FF2B5EF4-FFF2-40B4-BE49-F238E27FC236}">
                <a16:creationId xmlns:a16="http://schemas.microsoft.com/office/drawing/2014/main" id="{19E4637F-B00B-F3A1-65C3-403909A914C8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896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701">
            <a:extLst>
              <a:ext uri="{FF2B5EF4-FFF2-40B4-BE49-F238E27FC236}">
                <a16:creationId xmlns:a16="http://schemas.microsoft.com/office/drawing/2014/main" id="{5C0C8680-7F59-857F-390E-C51103B2AB6B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8834"/>
            <a:ext cx="1" cy="6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6" name="Line 700">
            <a:extLst>
              <a:ext uri="{FF2B5EF4-FFF2-40B4-BE49-F238E27FC236}">
                <a16:creationId xmlns:a16="http://schemas.microsoft.com/office/drawing/2014/main" id="{FF70D0C9-21CD-A172-F680-253875C41E39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601"/>
            <a:ext cx="10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7" name="Line 699">
            <a:extLst>
              <a:ext uri="{FF2B5EF4-FFF2-40B4-BE49-F238E27FC236}">
                <a16:creationId xmlns:a16="http://schemas.microsoft.com/office/drawing/2014/main" id="{4AD87959-E4AB-8F4B-E4E1-1A04242724B7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467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698">
            <a:extLst>
              <a:ext uri="{FF2B5EF4-FFF2-40B4-BE49-F238E27FC236}">
                <a16:creationId xmlns:a16="http://schemas.microsoft.com/office/drawing/2014/main" id="{CE91A167-B1F0-CA2D-F44E-3ECAD24C216D}"/>
              </a:ext>
            </a:extLst>
          </xdr:cNvPr>
          <xdr:cNvSpPr>
            <a:spLocks noChangeShapeType="1"/>
          </xdr:cNvSpPr>
        </xdr:nvSpPr>
        <xdr:spPr bwMode="auto">
          <a:xfrm>
            <a:off x="5058" y="8867"/>
            <a:ext cx="206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697">
            <a:extLst>
              <a:ext uri="{FF2B5EF4-FFF2-40B4-BE49-F238E27FC236}">
                <a16:creationId xmlns:a16="http://schemas.microsoft.com/office/drawing/2014/main" id="{6403C340-D73B-8ABE-A5D8-CEB174862FE9}"/>
              </a:ext>
            </a:extLst>
          </xdr:cNvPr>
          <xdr:cNvSpPr>
            <a:spLocks noChangeShapeType="1"/>
          </xdr:cNvSpPr>
        </xdr:nvSpPr>
        <xdr:spPr bwMode="auto">
          <a:xfrm>
            <a:off x="5224" y="8834"/>
            <a:ext cx="2" cy="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0" name="Line 696">
            <a:extLst>
              <a:ext uri="{FF2B5EF4-FFF2-40B4-BE49-F238E27FC236}">
                <a16:creationId xmlns:a16="http://schemas.microsoft.com/office/drawing/2014/main" id="{F6724804-AF38-1453-7161-11B4ABC330FD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834"/>
            <a:ext cx="193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1" name="Line 695">
            <a:extLst>
              <a:ext uri="{FF2B5EF4-FFF2-40B4-BE49-F238E27FC236}">
                <a16:creationId xmlns:a16="http://schemas.microsoft.com/office/drawing/2014/main" id="{EEDBB089-D2FA-7761-E73A-453307BB9D69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3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694">
            <a:extLst>
              <a:ext uri="{FF2B5EF4-FFF2-40B4-BE49-F238E27FC236}">
                <a16:creationId xmlns:a16="http://schemas.microsoft.com/office/drawing/2014/main" id="{B6D4EE4B-87C2-E5CF-45CC-6F6FA3C96104}"/>
              </a:ext>
            </a:extLst>
          </xdr:cNvPr>
          <xdr:cNvSpPr>
            <a:spLocks noChangeShapeType="1"/>
          </xdr:cNvSpPr>
        </xdr:nvSpPr>
        <xdr:spPr bwMode="auto">
          <a:xfrm flipV="1">
            <a:off x="3733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693">
            <a:extLst>
              <a:ext uri="{FF2B5EF4-FFF2-40B4-BE49-F238E27FC236}">
                <a16:creationId xmlns:a16="http://schemas.microsoft.com/office/drawing/2014/main" id="{39A57991-0BE4-39C5-C5FD-11F42A2C8E0E}"/>
              </a:ext>
            </a:extLst>
          </xdr:cNvPr>
          <xdr:cNvSpPr>
            <a:spLocks noChangeShapeType="1"/>
          </xdr:cNvSpPr>
        </xdr:nvSpPr>
        <xdr:spPr bwMode="auto">
          <a:xfrm flipV="1">
            <a:off x="3471" y="8662"/>
            <a:ext cx="1" cy="1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4" name="Line 692">
            <a:extLst>
              <a:ext uri="{FF2B5EF4-FFF2-40B4-BE49-F238E27FC236}">
                <a16:creationId xmlns:a16="http://schemas.microsoft.com/office/drawing/2014/main" id="{F3DA5248-5897-A821-6CA0-76099F31B512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7" y="8665"/>
            <a:ext cx="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5" name="Line 691">
            <a:extLst>
              <a:ext uri="{FF2B5EF4-FFF2-40B4-BE49-F238E27FC236}">
                <a16:creationId xmlns:a16="http://schemas.microsoft.com/office/drawing/2014/main" id="{076404E8-14AF-D69F-612B-A2290B08C198}"/>
              </a:ext>
            </a:extLst>
          </xdr:cNvPr>
          <xdr:cNvSpPr>
            <a:spLocks noChangeShapeType="1"/>
          </xdr:cNvSpPr>
        </xdr:nvSpPr>
        <xdr:spPr bwMode="auto">
          <a:xfrm flipV="1">
            <a:off x="2945" y="8668"/>
            <a:ext cx="2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690">
            <a:extLst>
              <a:ext uri="{FF2B5EF4-FFF2-40B4-BE49-F238E27FC236}">
                <a16:creationId xmlns:a16="http://schemas.microsoft.com/office/drawing/2014/main" id="{22EE382B-193C-4849-76C3-E0DE09D10D8F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9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689">
            <a:extLst>
              <a:ext uri="{FF2B5EF4-FFF2-40B4-BE49-F238E27FC236}">
                <a16:creationId xmlns:a16="http://schemas.microsoft.com/office/drawing/2014/main" id="{28FAF24D-EFA7-2228-F130-6440D7082524}"/>
              </a:ext>
            </a:extLst>
          </xdr:cNvPr>
          <xdr:cNvSpPr>
            <a:spLocks noChangeShapeType="1"/>
          </xdr:cNvSpPr>
        </xdr:nvSpPr>
        <xdr:spPr bwMode="auto">
          <a:xfrm flipV="1">
            <a:off x="3601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8" name="Line 688">
            <a:extLst>
              <a:ext uri="{FF2B5EF4-FFF2-40B4-BE49-F238E27FC236}">
                <a16:creationId xmlns:a16="http://schemas.microsoft.com/office/drawing/2014/main" id="{A4D3F5AF-6124-18D1-E217-162C6E879858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3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9" name="Line 687">
            <a:extLst>
              <a:ext uri="{FF2B5EF4-FFF2-40B4-BE49-F238E27FC236}">
                <a16:creationId xmlns:a16="http://schemas.microsoft.com/office/drawing/2014/main" id="{09641D5E-21E6-4BA8-09A3-7413B7E894F1}"/>
              </a:ext>
            </a:extLst>
          </xdr:cNvPr>
          <xdr:cNvSpPr>
            <a:spLocks noChangeShapeType="1"/>
          </xdr:cNvSpPr>
        </xdr:nvSpPr>
        <xdr:spPr bwMode="auto">
          <a:xfrm flipV="1">
            <a:off x="281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686">
            <a:extLst>
              <a:ext uri="{FF2B5EF4-FFF2-40B4-BE49-F238E27FC236}">
                <a16:creationId xmlns:a16="http://schemas.microsoft.com/office/drawing/2014/main" id="{6ADB26B0-9241-6A7C-BF35-01E041F9A4CA}"/>
              </a:ext>
            </a:extLst>
          </xdr:cNvPr>
          <xdr:cNvSpPr>
            <a:spLocks noChangeShapeType="1"/>
          </xdr:cNvSpPr>
        </xdr:nvSpPr>
        <xdr:spPr bwMode="auto">
          <a:xfrm flipV="1">
            <a:off x="3077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Line 685">
            <a:extLst>
              <a:ext uri="{FF2B5EF4-FFF2-40B4-BE49-F238E27FC236}">
                <a16:creationId xmlns:a16="http://schemas.microsoft.com/office/drawing/2014/main" id="{A10AE722-CBB6-80A3-3A29-EFE06ABDD5D0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2" name="Line 684">
            <a:extLst>
              <a:ext uri="{FF2B5EF4-FFF2-40B4-BE49-F238E27FC236}">
                <a16:creationId xmlns:a16="http://schemas.microsoft.com/office/drawing/2014/main" id="{8ED483D7-4139-28BE-43A7-430C03DF722C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3" name="Line 683">
            <a:extLst>
              <a:ext uri="{FF2B5EF4-FFF2-40B4-BE49-F238E27FC236}">
                <a16:creationId xmlns:a16="http://schemas.microsoft.com/office/drawing/2014/main" id="{A4DD92C5-2727-2AD9-B6CD-9D2F9A01AD49}"/>
              </a:ext>
            </a:extLst>
          </xdr:cNvPr>
          <xdr:cNvSpPr>
            <a:spLocks noChangeShapeType="1"/>
          </xdr:cNvSpPr>
        </xdr:nvSpPr>
        <xdr:spPr bwMode="auto">
          <a:xfrm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682">
            <a:extLst>
              <a:ext uri="{FF2B5EF4-FFF2-40B4-BE49-F238E27FC236}">
                <a16:creationId xmlns:a16="http://schemas.microsoft.com/office/drawing/2014/main" id="{CDF3BE5C-A146-A109-B0D0-64F21E576128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681">
            <a:extLst>
              <a:ext uri="{FF2B5EF4-FFF2-40B4-BE49-F238E27FC236}">
                <a16:creationId xmlns:a16="http://schemas.microsoft.com/office/drawing/2014/main" id="{247362A1-E401-C4B9-DD70-D9AA49F6C14F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2307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6" name="Line 680">
            <a:extLst>
              <a:ext uri="{FF2B5EF4-FFF2-40B4-BE49-F238E27FC236}">
                <a16:creationId xmlns:a16="http://schemas.microsoft.com/office/drawing/2014/main" id="{000BEA3F-3411-1232-EB89-E8E822D80CF3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7" name="Line 679">
            <a:extLst>
              <a:ext uri="{FF2B5EF4-FFF2-40B4-BE49-F238E27FC236}">
                <a16:creationId xmlns:a16="http://schemas.microsoft.com/office/drawing/2014/main" id="{4680C925-B5AD-757C-E85C-E5FA1C28C78F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2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8" name="Line 678">
            <a:extLst>
              <a:ext uri="{FF2B5EF4-FFF2-40B4-BE49-F238E27FC236}">
                <a16:creationId xmlns:a16="http://schemas.microsoft.com/office/drawing/2014/main" id="{4FC0FF40-9651-5293-C596-D8086F456934}"/>
              </a:ext>
            </a:extLst>
          </xdr:cNvPr>
          <xdr:cNvSpPr>
            <a:spLocks noChangeShapeType="1"/>
          </xdr:cNvSpPr>
        </xdr:nvSpPr>
        <xdr:spPr bwMode="auto">
          <a:xfrm flipH="1">
            <a:off x="5289" y="2639"/>
            <a:ext cx="939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Line 677">
            <a:extLst>
              <a:ext uri="{FF2B5EF4-FFF2-40B4-BE49-F238E27FC236}">
                <a16:creationId xmlns:a16="http://schemas.microsoft.com/office/drawing/2014/main" id="{1210BCA4-8477-88F6-6D32-8231594A9094}"/>
              </a:ext>
            </a:extLst>
          </xdr:cNvPr>
          <xdr:cNvSpPr>
            <a:spLocks noChangeShapeType="1"/>
          </xdr:cNvSpPr>
        </xdr:nvSpPr>
        <xdr:spPr bwMode="auto">
          <a:xfrm>
            <a:off x="5289" y="2639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" name="Line 676">
            <a:extLst>
              <a:ext uri="{FF2B5EF4-FFF2-40B4-BE49-F238E27FC236}">
                <a16:creationId xmlns:a16="http://schemas.microsoft.com/office/drawing/2014/main" id="{97BF56DB-8580-9B8B-B447-1BCD948B1037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5" y="2671"/>
            <a:ext cx="2" cy="63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" name="Line 675">
            <a:extLst>
              <a:ext uri="{FF2B5EF4-FFF2-40B4-BE49-F238E27FC236}">
                <a16:creationId xmlns:a16="http://schemas.microsoft.com/office/drawing/2014/main" id="{AC0D23DA-686E-416D-7EB1-00B6FCB81FD5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1640"/>
            <a:ext cx="64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674">
            <a:extLst>
              <a:ext uri="{FF2B5EF4-FFF2-40B4-BE49-F238E27FC236}">
                <a16:creationId xmlns:a16="http://schemas.microsoft.com/office/drawing/2014/main" id="{7BFFB524-7E0B-DBF9-AC80-0FD6B4FD949A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658"/>
            <a:ext cx="1164" cy="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673">
            <a:extLst>
              <a:ext uri="{FF2B5EF4-FFF2-40B4-BE49-F238E27FC236}">
                <a16:creationId xmlns:a16="http://schemas.microsoft.com/office/drawing/2014/main" id="{AE346247-CF43-B054-ADDD-B59594375BF6}"/>
              </a:ext>
            </a:extLst>
          </xdr:cNvPr>
          <xdr:cNvSpPr>
            <a:spLocks noChangeShapeType="1"/>
          </xdr:cNvSpPr>
        </xdr:nvSpPr>
        <xdr:spPr bwMode="auto">
          <a:xfrm flipH="1">
            <a:off x="7320" y="9870"/>
            <a:ext cx="736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" name="Line 672">
            <a:extLst>
              <a:ext uri="{FF2B5EF4-FFF2-40B4-BE49-F238E27FC236}">
                <a16:creationId xmlns:a16="http://schemas.microsoft.com/office/drawing/2014/main" id="{1569FDFA-6788-2C31-E2E2-0BB28F3FC286}"/>
              </a:ext>
            </a:extLst>
          </xdr:cNvPr>
          <xdr:cNvSpPr>
            <a:spLocks noChangeShapeType="1"/>
          </xdr:cNvSpPr>
        </xdr:nvSpPr>
        <xdr:spPr bwMode="auto">
          <a:xfrm>
            <a:off x="7320" y="9870"/>
            <a:ext cx="2" cy="4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5" name="Line 671">
            <a:extLst>
              <a:ext uri="{FF2B5EF4-FFF2-40B4-BE49-F238E27FC236}">
                <a16:creationId xmlns:a16="http://schemas.microsoft.com/office/drawing/2014/main" id="{0EFAB9CE-E558-D284-B4A1-56F456E869BE}"/>
              </a:ext>
            </a:extLst>
          </xdr:cNvPr>
          <xdr:cNvSpPr>
            <a:spLocks noChangeShapeType="1"/>
          </xdr:cNvSpPr>
        </xdr:nvSpPr>
        <xdr:spPr bwMode="auto">
          <a:xfrm>
            <a:off x="2779" y="9103"/>
            <a:ext cx="410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6" name="Line 670">
            <a:extLst>
              <a:ext uri="{FF2B5EF4-FFF2-40B4-BE49-F238E27FC236}">
                <a16:creationId xmlns:a16="http://schemas.microsoft.com/office/drawing/2014/main" id="{25ED8649-D651-1CD6-6C70-BF55B771FE5C}"/>
              </a:ext>
            </a:extLst>
          </xdr:cNvPr>
          <xdr:cNvSpPr>
            <a:spLocks noChangeShapeType="1"/>
          </xdr:cNvSpPr>
        </xdr:nvSpPr>
        <xdr:spPr bwMode="auto">
          <a:xfrm flipV="1">
            <a:off x="6887" y="9103"/>
            <a:ext cx="1" cy="120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669">
            <a:extLst>
              <a:ext uri="{FF2B5EF4-FFF2-40B4-BE49-F238E27FC236}">
                <a16:creationId xmlns:a16="http://schemas.microsoft.com/office/drawing/2014/main" id="{07182679-3047-48E0-968C-1ADBF28C976B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4" y="9137"/>
            <a:ext cx="1" cy="1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8" name="Line 668">
            <a:extLst>
              <a:ext uri="{FF2B5EF4-FFF2-40B4-BE49-F238E27FC236}">
                <a16:creationId xmlns:a16="http://schemas.microsoft.com/office/drawing/2014/main" id="{806F23B3-006C-A533-F341-40CECBB6D95B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9601"/>
            <a:ext cx="2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9" name="Line 667">
            <a:extLst>
              <a:ext uri="{FF2B5EF4-FFF2-40B4-BE49-F238E27FC236}">
                <a16:creationId xmlns:a16="http://schemas.microsoft.com/office/drawing/2014/main" id="{31C6607B-75E5-F894-AA50-278C870F6CF8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67"/>
            <a:ext cx="22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666">
            <a:extLst>
              <a:ext uri="{FF2B5EF4-FFF2-40B4-BE49-F238E27FC236}">
                <a16:creationId xmlns:a16="http://schemas.microsoft.com/office/drawing/2014/main" id="{7236C19E-1FF0-BA58-A51C-C320538475F7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3" y="8867"/>
            <a:ext cx="1" cy="144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665">
            <a:extLst>
              <a:ext uri="{FF2B5EF4-FFF2-40B4-BE49-F238E27FC236}">
                <a16:creationId xmlns:a16="http://schemas.microsoft.com/office/drawing/2014/main" id="{08ECE17F-F93D-360B-B427-C6799F3D4AB0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9601"/>
            <a:ext cx="1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2" name="Line 664">
            <a:extLst>
              <a:ext uri="{FF2B5EF4-FFF2-40B4-BE49-F238E27FC236}">
                <a16:creationId xmlns:a16="http://schemas.microsoft.com/office/drawing/2014/main" id="{1AAD98CB-6788-4290-2EE6-FFAC152CDBE2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37"/>
            <a:ext cx="407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3" name="Line 663">
            <a:extLst>
              <a:ext uri="{FF2B5EF4-FFF2-40B4-BE49-F238E27FC236}">
                <a16:creationId xmlns:a16="http://schemas.microsoft.com/office/drawing/2014/main" id="{7A17910C-21DE-0EFE-6FAE-2B312ABB93EA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37"/>
            <a:ext cx="220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662">
            <a:extLst>
              <a:ext uri="{FF2B5EF4-FFF2-40B4-BE49-F238E27FC236}">
                <a16:creationId xmlns:a16="http://schemas.microsoft.com/office/drawing/2014/main" id="{D616DA83-A963-9D25-F4F8-9206929FB53E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004"/>
            <a:ext cx="220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661">
            <a:extLst>
              <a:ext uri="{FF2B5EF4-FFF2-40B4-BE49-F238E27FC236}">
                <a16:creationId xmlns:a16="http://schemas.microsoft.com/office/drawing/2014/main" id="{4E6D2275-0771-CD0C-7923-66B9ED05B5CF}"/>
              </a:ext>
            </a:extLst>
          </xdr:cNvPr>
          <xdr:cNvSpPr>
            <a:spLocks noChangeShapeType="1"/>
          </xdr:cNvSpPr>
        </xdr:nvSpPr>
        <xdr:spPr bwMode="auto">
          <a:xfrm>
            <a:off x="6821" y="9170"/>
            <a:ext cx="1" cy="11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6" name="Line 660">
            <a:extLst>
              <a:ext uri="{FF2B5EF4-FFF2-40B4-BE49-F238E27FC236}">
                <a16:creationId xmlns:a16="http://schemas.microsoft.com/office/drawing/2014/main" id="{C55626F8-5D0C-7C71-AEAB-4F592346089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70"/>
            <a:ext cx="404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7" name="Line 659">
            <a:extLst>
              <a:ext uri="{FF2B5EF4-FFF2-40B4-BE49-F238E27FC236}">
                <a16:creationId xmlns:a16="http://schemas.microsoft.com/office/drawing/2014/main" id="{0D39A651-E2F5-825D-3C69-12C5F5758AF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86" y="9837"/>
            <a:ext cx="1" cy="4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658">
            <a:extLst>
              <a:ext uri="{FF2B5EF4-FFF2-40B4-BE49-F238E27FC236}">
                <a16:creationId xmlns:a16="http://schemas.microsoft.com/office/drawing/2014/main" id="{A26DBE92-9D4C-9A1C-BC30-D36E1AF42BE7}"/>
              </a:ext>
            </a:extLst>
          </xdr:cNvPr>
          <xdr:cNvSpPr>
            <a:spLocks noChangeShapeType="1"/>
          </xdr:cNvSpPr>
        </xdr:nvSpPr>
        <xdr:spPr bwMode="auto">
          <a:xfrm>
            <a:off x="7286" y="9837"/>
            <a:ext cx="73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657">
            <a:extLst>
              <a:ext uri="{FF2B5EF4-FFF2-40B4-BE49-F238E27FC236}">
                <a16:creationId xmlns:a16="http://schemas.microsoft.com/office/drawing/2014/main" id="{FB13879F-2B6C-9E3E-B446-3C0C615CD6A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58" y="3262"/>
            <a:ext cx="831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0" name="Line 656">
            <a:extLst>
              <a:ext uri="{FF2B5EF4-FFF2-40B4-BE49-F238E27FC236}">
                <a16:creationId xmlns:a16="http://schemas.microsoft.com/office/drawing/2014/main" id="{4E64D38B-7A16-54B2-0CBA-43E3B68695D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67" y="3271"/>
            <a:ext cx="8305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1" name="Line 655">
            <a:extLst>
              <a:ext uri="{FF2B5EF4-FFF2-40B4-BE49-F238E27FC236}">
                <a16:creationId xmlns:a16="http://schemas.microsoft.com/office/drawing/2014/main" id="{C238B42A-F70F-DC28-8E0F-FA41B16B5E10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0" y="3262"/>
            <a:ext cx="18" cy="48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654">
            <a:extLst>
              <a:ext uri="{FF2B5EF4-FFF2-40B4-BE49-F238E27FC236}">
                <a16:creationId xmlns:a16="http://schemas.microsoft.com/office/drawing/2014/main" id="{F4BB3844-0C81-2D4D-5557-FFC25C36AC7E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62"/>
            <a:ext cx="19" cy="48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653">
            <a:extLst>
              <a:ext uri="{FF2B5EF4-FFF2-40B4-BE49-F238E27FC236}">
                <a16:creationId xmlns:a16="http://schemas.microsoft.com/office/drawing/2014/main" id="{F7C46FD1-FD31-4DF1-6319-38361135A162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71"/>
            <a:ext cx="19" cy="48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4" name="Line 652">
            <a:extLst>
              <a:ext uri="{FF2B5EF4-FFF2-40B4-BE49-F238E27FC236}">
                <a16:creationId xmlns:a16="http://schemas.microsoft.com/office/drawing/2014/main" id="{B6BB1FD7-7300-CFDA-BB8C-FA660F2AE2C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87"/>
            <a:ext cx="8345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5" name="Line 651">
            <a:extLst>
              <a:ext uri="{FF2B5EF4-FFF2-40B4-BE49-F238E27FC236}">
                <a16:creationId xmlns:a16="http://schemas.microsoft.com/office/drawing/2014/main" id="{499A2386-59ED-536B-55E7-5562329B3C5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79"/>
            <a:ext cx="8345" cy="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650">
            <a:extLst>
              <a:ext uri="{FF2B5EF4-FFF2-40B4-BE49-F238E27FC236}">
                <a16:creationId xmlns:a16="http://schemas.microsoft.com/office/drawing/2014/main" id="{4643ADF6-FBDD-2354-F23B-57ECC77145D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50"/>
            <a:ext cx="4802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649">
            <a:extLst>
              <a:ext uri="{FF2B5EF4-FFF2-40B4-BE49-F238E27FC236}">
                <a16:creationId xmlns:a16="http://schemas.microsoft.com/office/drawing/2014/main" id="{C7A43E2A-4FB5-97F1-EA5A-B2210E77BEE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43"/>
            <a:ext cx="4794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8" name="Line 648">
            <a:extLst>
              <a:ext uri="{FF2B5EF4-FFF2-40B4-BE49-F238E27FC236}">
                <a16:creationId xmlns:a16="http://schemas.microsoft.com/office/drawing/2014/main" id="{A20B5BDD-0BEA-DB1A-6BA1-DB1F49AE2EC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23" y="8105"/>
            <a:ext cx="38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9" name="Line 647">
            <a:extLst>
              <a:ext uri="{FF2B5EF4-FFF2-40B4-BE49-F238E27FC236}">
                <a16:creationId xmlns:a16="http://schemas.microsoft.com/office/drawing/2014/main" id="{158724B6-CD8E-0923-6113-04C3D62A476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14" y="8097"/>
            <a:ext cx="3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646">
            <a:extLst>
              <a:ext uri="{FF2B5EF4-FFF2-40B4-BE49-F238E27FC236}">
                <a16:creationId xmlns:a16="http://schemas.microsoft.com/office/drawing/2014/main" id="{6E9AA982-79B6-13C2-58A9-189391E41019}"/>
              </a:ext>
            </a:extLst>
          </xdr:cNvPr>
          <xdr:cNvSpPr>
            <a:spLocks noChangeShapeType="1"/>
          </xdr:cNvSpPr>
        </xdr:nvSpPr>
        <xdr:spPr bwMode="auto">
          <a:xfrm>
            <a:off x="9723" y="8105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645">
            <a:extLst>
              <a:ext uri="{FF2B5EF4-FFF2-40B4-BE49-F238E27FC236}">
                <a16:creationId xmlns:a16="http://schemas.microsoft.com/office/drawing/2014/main" id="{A8E81625-1039-55C6-ADC1-9F6D49D7D34E}"/>
              </a:ext>
            </a:extLst>
          </xdr:cNvPr>
          <xdr:cNvSpPr>
            <a:spLocks noChangeShapeType="1"/>
          </xdr:cNvSpPr>
        </xdr:nvSpPr>
        <xdr:spPr bwMode="auto">
          <a:xfrm>
            <a:off x="9714" y="8097"/>
            <a:ext cx="2" cy="15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2" name="Line 644">
            <a:extLst>
              <a:ext uri="{FF2B5EF4-FFF2-40B4-BE49-F238E27FC236}">
                <a16:creationId xmlns:a16="http://schemas.microsoft.com/office/drawing/2014/main" id="{EF7ED9E6-40E1-F23A-5328-B29B2580BE9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5" y="8107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3" name="Line 643">
            <a:extLst>
              <a:ext uri="{FF2B5EF4-FFF2-40B4-BE49-F238E27FC236}">
                <a16:creationId xmlns:a16="http://schemas.microsoft.com/office/drawing/2014/main" id="{0987A226-F472-2E72-CFC8-71E257FCCD1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2" y="8098"/>
            <a:ext cx="2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4" name="Line 642">
            <a:extLst>
              <a:ext uri="{FF2B5EF4-FFF2-40B4-BE49-F238E27FC236}">
                <a16:creationId xmlns:a16="http://schemas.microsoft.com/office/drawing/2014/main" id="{429B2C9A-B8ED-C524-5F0A-7CB4C1EEE98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6" y="8266"/>
            <a:ext cx="1362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641">
            <a:extLst>
              <a:ext uri="{FF2B5EF4-FFF2-40B4-BE49-F238E27FC236}">
                <a16:creationId xmlns:a16="http://schemas.microsoft.com/office/drawing/2014/main" id="{0C6771DF-40F6-8F07-09B5-87CA714678D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4" y="8257"/>
            <a:ext cx="1363" cy="1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6" name="Line 640">
            <a:extLst>
              <a:ext uri="{FF2B5EF4-FFF2-40B4-BE49-F238E27FC236}">
                <a16:creationId xmlns:a16="http://schemas.microsoft.com/office/drawing/2014/main" id="{3AA5FB1D-881F-4067-CB3D-71E020CAE533}"/>
              </a:ext>
            </a:extLst>
          </xdr:cNvPr>
          <xdr:cNvSpPr>
            <a:spLocks noChangeShapeType="1"/>
          </xdr:cNvSpPr>
        </xdr:nvSpPr>
        <xdr:spPr bwMode="auto">
          <a:xfrm>
            <a:off x="11477" y="8274"/>
            <a:ext cx="2608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7" name="Line 639">
            <a:extLst>
              <a:ext uri="{FF2B5EF4-FFF2-40B4-BE49-F238E27FC236}">
                <a16:creationId xmlns:a16="http://schemas.microsoft.com/office/drawing/2014/main" id="{5DEC8225-22A6-83E4-B762-2140E14F458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1477" y="8267"/>
            <a:ext cx="2608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638">
            <a:extLst>
              <a:ext uri="{FF2B5EF4-FFF2-40B4-BE49-F238E27FC236}">
                <a16:creationId xmlns:a16="http://schemas.microsoft.com/office/drawing/2014/main" id="{06311E98-6A84-BCD8-A0F1-A74F6A5D20EF}"/>
              </a:ext>
            </a:extLst>
          </xdr:cNvPr>
          <xdr:cNvSpPr>
            <a:spLocks noChangeShapeType="1"/>
          </xdr:cNvSpPr>
        </xdr:nvSpPr>
        <xdr:spPr bwMode="auto">
          <a:xfrm flipV="1">
            <a:off x="5419" y="2758"/>
            <a:ext cx="12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Freeform 637">
            <a:extLst>
              <a:ext uri="{FF2B5EF4-FFF2-40B4-BE49-F238E27FC236}">
                <a16:creationId xmlns:a16="http://schemas.microsoft.com/office/drawing/2014/main" id="{4E4D37DF-2AF3-EFAC-6044-24C58B4B7994}"/>
              </a:ext>
            </a:extLst>
          </xdr:cNvPr>
          <xdr:cNvSpPr>
            <a:spLocks/>
          </xdr:cNvSpPr>
        </xdr:nvSpPr>
        <xdr:spPr bwMode="auto">
          <a:xfrm>
            <a:off x="5393" y="2927"/>
            <a:ext cx="33" cy="33"/>
          </a:xfrm>
          <a:custGeom>
            <a:avLst/>
            <a:gdLst>
              <a:gd name="T0" fmla="*/ 0 w 69"/>
              <a:gd name="T1" fmla="*/ 0 h 71"/>
              <a:gd name="T2" fmla="*/ 0 w 69"/>
              <a:gd name="T3" fmla="*/ 0 h 71"/>
              <a:gd name="T4" fmla="*/ 0 w 69"/>
              <a:gd name="T5" fmla="*/ 0 h 71"/>
              <a:gd name="T6" fmla="*/ 0 w 69"/>
              <a:gd name="T7" fmla="*/ 0 h 71"/>
              <a:gd name="T8" fmla="*/ 0 w 69"/>
              <a:gd name="T9" fmla="*/ 0 h 71"/>
              <a:gd name="T10" fmla="*/ 0 w 69"/>
              <a:gd name="T11" fmla="*/ 0 h 71"/>
              <a:gd name="T12" fmla="*/ 0 w 69"/>
              <a:gd name="T13" fmla="*/ 0 h 71"/>
              <a:gd name="T14" fmla="*/ 0 w 69"/>
              <a:gd name="T15" fmla="*/ 0 h 71"/>
              <a:gd name="T16" fmla="*/ 0 w 69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5"/>
                </a:moveTo>
                <a:lnTo>
                  <a:pt x="60" y="11"/>
                </a:lnTo>
                <a:lnTo>
                  <a:pt x="35" y="0"/>
                </a:lnTo>
                <a:lnTo>
                  <a:pt x="11" y="11"/>
                </a:lnTo>
                <a:lnTo>
                  <a:pt x="0" y="35"/>
                </a:lnTo>
                <a:lnTo>
                  <a:pt x="11" y="60"/>
                </a:lnTo>
                <a:lnTo>
                  <a:pt x="35" y="71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0" name="Freeform 636">
            <a:extLst>
              <a:ext uri="{FF2B5EF4-FFF2-40B4-BE49-F238E27FC236}">
                <a16:creationId xmlns:a16="http://schemas.microsoft.com/office/drawing/2014/main" id="{8573178E-F098-B04B-EC9D-9164A1D6DFCD}"/>
              </a:ext>
            </a:extLst>
          </xdr:cNvPr>
          <xdr:cNvSpPr>
            <a:spLocks/>
          </xdr:cNvSpPr>
        </xdr:nvSpPr>
        <xdr:spPr bwMode="auto">
          <a:xfrm>
            <a:off x="5519" y="2725"/>
            <a:ext cx="33" cy="33"/>
          </a:xfrm>
          <a:custGeom>
            <a:avLst/>
            <a:gdLst>
              <a:gd name="T0" fmla="*/ 0 w 70"/>
              <a:gd name="T1" fmla="*/ 0 h 69"/>
              <a:gd name="T2" fmla="*/ 0 w 70"/>
              <a:gd name="T3" fmla="*/ 0 h 69"/>
              <a:gd name="T4" fmla="*/ 0 w 70"/>
              <a:gd name="T5" fmla="*/ 0 h 69"/>
              <a:gd name="T6" fmla="*/ 0 w 70"/>
              <a:gd name="T7" fmla="*/ 0 h 69"/>
              <a:gd name="T8" fmla="*/ 0 w 70"/>
              <a:gd name="T9" fmla="*/ 0 h 69"/>
              <a:gd name="T10" fmla="*/ 0 w 70"/>
              <a:gd name="T11" fmla="*/ 0 h 69"/>
              <a:gd name="T12" fmla="*/ 0 w 70"/>
              <a:gd name="T13" fmla="*/ 0 h 69"/>
              <a:gd name="T14" fmla="*/ 0 w 70"/>
              <a:gd name="T15" fmla="*/ 0 h 69"/>
              <a:gd name="T16" fmla="*/ 0 w 70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4"/>
                </a:moveTo>
                <a:lnTo>
                  <a:pt x="59" y="9"/>
                </a:lnTo>
                <a:lnTo>
                  <a:pt x="36" y="0"/>
                </a:lnTo>
                <a:lnTo>
                  <a:pt x="11" y="9"/>
                </a:lnTo>
                <a:lnTo>
                  <a:pt x="0" y="34"/>
                </a:lnTo>
                <a:lnTo>
                  <a:pt x="11" y="59"/>
                </a:lnTo>
                <a:lnTo>
                  <a:pt x="36" y="69"/>
                </a:lnTo>
                <a:lnTo>
                  <a:pt x="59" y="59"/>
                </a:lnTo>
                <a:lnTo>
                  <a:pt x="70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1" name="Freeform 635">
            <a:extLst>
              <a:ext uri="{FF2B5EF4-FFF2-40B4-BE49-F238E27FC236}">
                <a16:creationId xmlns:a16="http://schemas.microsoft.com/office/drawing/2014/main" id="{FCF8BBB5-DF5A-363C-D23C-143719FBCD9F}"/>
              </a:ext>
            </a:extLst>
          </xdr:cNvPr>
          <xdr:cNvSpPr>
            <a:spLocks/>
          </xdr:cNvSpPr>
        </xdr:nvSpPr>
        <xdr:spPr bwMode="auto">
          <a:xfrm>
            <a:off x="5370" y="8381"/>
            <a:ext cx="33" cy="35"/>
          </a:xfrm>
          <a:custGeom>
            <a:avLst/>
            <a:gdLst>
              <a:gd name="T0" fmla="*/ 0 w 69"/>
              <a:gd name="T1" fmla="*/ 0 h 71"/>
              <a:gd name="T2" fmla="*/ 0 w 69"/>
              <a:gd name="T3" fmla="*/ 0 h 71"/>
              <a:gd name="T4" fmla="*/ 0 w 69"/>
              <a:gd name="T5" fmla="*/ 0 h 71"/>
              <a:gd name="T6" fmla="*/ 0 w 69"/>
              <a:gd name="T7" fmla="*/ 0 h 71"/>
              <a:gd name="T8" fmla="*/ 0 w 69"/>
              <a:gd name="T9" fmla="*/ 0 h 71"/>
              <a:gd name="T10" fmla="*/ 0 w 69"/>
              <a:gd name="T11" fmla="*/ 0 h 71"/>
              <a:gd name="T12" fmla="*/ 0 w 69"/>
              <a:gd name="T13" fmla="*/ 0 h 71"/>
              <a:gd name="T14" fmla="*/ 0 w 69"/>
              <a:gd name="T15" fmla="*/ 0 h 71"/>
              <a:gd name="T16" fmla="*/ 0 w 69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6"/>
                </a:moveTo>
                <a:lnTo>
                  <a:pt x="60" y="11"/>
                </a:lnTo>
                <a:lnTo>
                  <a:pt x="35" y="0"/>
                </a:lnTo>
                <a:lnTo>
                  <a:pt x="10" y="11"/>
                </a:lnTo>
                <a:lnTo>
                  <a:pt x="0" y="36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69" y="36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2" name="Line 634">
            <a:extLst>
              <a:ext uri="{FF2B5EF4-FFF2-40B4-BE49-F238E27FC236}">
                <a16:creationId xmlns:a16="http://schemas.microsoft.com/office/drawing/2014/main" id="{0B64FD37-3AEC-48BE-3E0E-4A36B20038C2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633">
            <a:extLst>
              <a:ext uri="{FF2B5EF4-FFF2-40B4-BE49-F238E27FC236}">
                <a16:creationId xmlns:a16="http://schemas.microsoft.com/office/drawing/2014/main" id="{4B02478E-748C-A97A-497E-ED6EA61B7378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9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4" name="Freeform 632">
            <a:extLst>
              <a:ext uri="{FF2B5EF4-FFF2-40B4-BE49-F238E27FC236}">
                <a16:creationId xmlns:a16="http://schemas.microsoft.com/office/drawing/2014/main" id="{64A73D92-02D9-8246-6F35-8CA007B4F6FB}"/>
              </a:ext>
            </a:extLst>
          </xdr:cNvPr>
          <xdr:cNvSpPr>
            <a:spLocks/>
          </xdr:cNvSpPr>
        </xdr:nvSpPr>
        <xdr:spPr bwMode="auto">
          <a:xfrm>
            <a:off x="5504" y="8589"/>
            <a:ext cx="32" cy="33"/>
          </a:xfrm>
          <a:custGeom>
            <a:avLst/>
            <a:gdLst>
              <a:gd name="T0" fmla="*/ 0 w 69"/>
              <a:gd name="T1" fmla="*/ 0 h 70"/>
              <a:gd name="T2" fmla="*/ 0 w 69"/>
              <a:gd name="T3" fmla="*/ 0 h 70"/>
              <a:gd name="T4" fmla="*/ 0 w 69"/>
              <a:gd name="T5" fmla="*/ 0 h 70"/>
              <a:gd name="T6" fmla="*/ 0 w 69"/>
              <a:gd name="T7" fmla="*/ 0 h 70"/>
              <a:gd name="T8" fmla="*/ 0 w 69"/>
              <a:gd name="T9" fmla="*/ 0 h 70"/>
              <a:gd name="T10" fmla="*/ 0 w 69"/>
              <a:gd name="T11" fmla="*/ 0 h 70"/>
              <a:gd name="T12" fmla="*/ 0 w 69"/>
              <a:gd name="T13" fmla="*/ 0 h 70"/>
              <a:gd name="T14" fmla="*/ 0 w 69"/>
              <a:gd name="T15" fmla="*/ 0 h 70"/>
              <a:gd name="T16" fmla="*/ 0 w 69"/>
              <a:gd name="T17" fmla="*/ 0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0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0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5" name="Freeform 631">
            <a:extLst>
              <a:ext uri="{FF2B5EF4-FFF2-40B4-BE49-F238E27FC236}">
                <a16:creationId xmlns:a16="http://schemas.microsoft.com/office/drawing/2014/main" id="{5FFE67AE-8355-6908-7421-4421232F8326}"/>
              </a:ext>
            </a:extLst>
          </xdr:cNvPr>
          <xdr:cNvSpPr>
            <a:spLocks/>
          </xdr:cNvSpPr>
        </xdr:nvSpPr>
        <xdr:spPr bwMode="auto">
          <a:xfrm>
            <a:off x="14404" y="8432"/>
            <a:ext cx="35" cy="33"/>
          </a:xfrm>
          <a:custGeom>
            <a:avLst/>
            <a:gdLst>
              <a:gd name="T0" fmla="*/ 0 w 71"/>
              <a:gd name="T1" fmla="*/ 0 h 70"/>
              <a:gd name="T2" fmla="*/ 0 w 71"/>
              <a:gd name="T3" fmla="*/ 0 h 70"/>
              <a:gd name="T4" fmla="*/ 0 w 71"/>
              <a:gd name="T5" fmla="*/ 0 h 70"/>
              <a:gd name="T6" fmla="*/ 0 w 71"/>
              <a:gd name="T7" fmla="*/ 0 h 70"/>
              <a:gd name="T8" fmla="*/ 0 w 71"/>
              <a:gd name="T9" fmla="*/ 0 h 70"/>
              <a:gd name="T10" fmla="*/ 0 w 71"/>
              <a:gd name="T11" fmla="*/ 0 h 70"/>
              <a:gd name="T12" fmla="*/ 0 w 71"/>
              <a:gd name="T13" fmla="*/ 0 h 70"/>
              <a:gd name="T14" fmla="*/ 0 w 71"/>
              <a:gd name="T15" fmla="*/ 0 h 70"/>
              <a:gd name="T16" fmla="*/ 0 w 71"/>
              <a:gd name="T17" fmla="*/ 0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1" h="70">
                <a:moveTo>
                  <a:pt x="71" y="34"/>
                </a:moveTo>
                <a:lnTo>
                  <a:pt x="61" y="11"/>
                </a:lnTo>
                <a:lnTo>
                  <a:pt x="36" y="0"/>
                </a:lnTo>
                <a:lnTo>
                  <a:pt x="11" y="11"/>
                </a:lnTo>
                <a:lnTo>
                  <a:pt x="0" y="34"/>
                </a:lnTo>
                <a:lnTo>
                  <a:pt x="11" y="59"/>
                </a:lnTo>
                <a:lnTo>
                  <a:pt x="36" y="70"/>
                </a:lnTo>
                <a:lnTo>
                  <a:pt x="61" y="59"/>
                </a:lnTo>
                <a:lnTo>
                  <a:pt x="71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6" name="Freeform 630">
            <a:extLst>
              <a:ext uri="{FF2B5EF4-FFF2-40B4-BE49-F238E27FC236}">
                <a16:creationId xmlns:a16="http://schemas.microsoft.com/office/drawing/2014/main" id="{1BC542CC-C562-EC1B-14C0-8A7142D757A9}"/>
              </a:ext>
            </a:extLst>
          </xdr:cNvPr>
          <xdr:cNvSpPr>
            <a:spLocks/>
          </xdr:cNvSpPr>
        </xdr:nvSpPr>
        <xdr:spPr bwMode="auto">
          <a:xfrm>
            <a:off x="14296" y="8611"/>
            <a:ext cx="34" cy="32"/>
          </a:xfrm>
          <a:custGeom>
            <a:avLst/>
            <a:gdLst>
              <a:gd name="T0" fmla="*/ 0 w 70"/>
              <a:gd name="T1" fmla="*/ 0 h 69"/>
              <a:gd name="T2" fmla="*/ 0 w 70"/>
              <a:gd name="T3" fmla="*/ 0 h 69"/>
              <a:gd name="T4" fmla="*/ 0 w 70"/>
              <a:gd name="T5" fmla="*/ 0 h 69"/>
              <a:gd name="T6" fmla="*/ 0 w 70"/>
              <a:gd name="T7" fmla="*/ 0 h 69"/>
              <a:gd name="T8" fmla="*/ 0 w 70"/>
              <a:gd name="T9" fmla="*/ 0 h 69"/>
              <a:gd name="T10" fmla="*/ 0 w 70"/>
              <a:gd name="T11" fmla="*/ 0 h 69"/>
              <a:gd name="T12" fmla="*/ 0 w 70"/>
              <a:gd name="T13" fmla="*/ 0 h 69"/>
              <a:gd name="T14" fmla="*/ 0 w 70"/>
              <a:gd name="T15" fmla="*/ 0 h 69"/>
              <a:gd name="T16" fmla="*/ 0 w 70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59"/>
                </a:lnTo>
                <a:lnTo>
                  <a:pt x="35" y="69"/>
                </a:lnTo>
                <a:lnTo>
                  <a:pt x="60" y="59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7" name="Line 629">
            <a:extLst>
              <a:ext uri="{FF2B5EF4-FFF2-40B4-BE49-F238E27FC236}">
                <a16:creationId xmlns:a16="http://schemas.microsoft.com/office/drawing/2014/main" id="{4629247D-5CCE-5599-C745-62E5AA412C38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21" y="8463"/>
            <a:ext cx="95" cy="1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8" name="Line 628">
            <a:extLst>
              <a:ext uri="{FF2B5EF4-FFF2-40B4-BE49-F238E27FC236}">
                <a16:creationId xmlns:a16="http://schemas.microsoft.com/office/drawing/2014/main" id="{73C7F770-3EDC-6A21-E3E5-69EEBF88B3C7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44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9" name="Line 627">
            <a:extLst>
              <a:ext uri="{FF2B5EF4-FFF2-40B4-BE49-F238E27FC236}">
                <a16:creationId xmlns:a16="http://schemas.microsoft.com/office/drawing/2014/main" id="{24C50480-5698-0B26-3D00-267691423A1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37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Rectangle 626">
            <a:extLst>
              <a:ext uri="{FF2B5EF4-FFF2-40B4-BE49-F238E27FC236}">
                <a16:creationId xmlns:a16="http://schemas.microsoft.com/office/drawing/2014/main" id="{3B686B7F-9524-873D-0908-2A2D7B3816FB}"/>
              </a:ext>
            </a:extLst>
          </xdr:cNvPr>
          <xdr:cNvSpPr>
            <a:spLocks noChangeArrowheads="1"/>
          </xdr:cNvSpPr>
        </xdr:nvSpPr>
        <xdr:spPr bwMode="auto">
          <a:xfrm>
            <a:off x="13910" y="8297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1" name="Rectangle 625">
            <a:extLst>
              <a:ext uri="{FF2B5EF4-FFF2-40B4-BE49-F238E27FC236}">
                <a16:creationId xmlns:a16="http://schemas.microsoft.com/office/drawing/2014/main" id="{8E363059-AE74-0B4A-0399-790DF9113727}"/>
              </a:ext>
            </a:extLst>
          </xdr:cNvPr>
          <xdr:cNvSpPr>
            <a:spLocks noChangeArrowheads="1"/>
          </xdr:cNvSpPr>
        </xdr:nvSpPr>
        <xdr:spPr bwMode="auto">
          <a:xfrm>
            <a:off x="13910" y="8613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2" name="Line 624">
            <a:extLst>
              <a:ext uri="{FF2B5EF4-FFF2-40B4-BE49-F238E27FC236}">
                <a16:creationId xmlns:a16="http://schemas.microsoft.com/office/drawing/2014/main" id="{398047E6-34B3-8F7F-84F9-23353F0942DD}"/>
              </a:ext>
            </a:extLst>
          </xdr:cNvPr>
          <xdr:cNvSpPr>
            <a:spLocks noChangeShapeType="1"/>
          </xdr:cNvSpPr>
        </xdr:nvSpPr>
        <xdr:spPr bwMode="auto">
          <a:xfrm>
            <a:off x="14085" y="9009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3" name="Line 623">
            <a:extLst>
              <a:ext uri="{FF2B5EF4-FFF2-40B4-BE49-F238E27FC236}">
                <a16:creationId xmlns:a16="http://schemas.microsoft.com/office/drawing/2014/main" id="{9B2AB132-4A37-4E89-9541-2C45C88CA866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97" y="2968"/>
            <a:ext cx="119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622">
            <a:extLst>
              <a:ext uri="{FF2B5EF4-FFF2-40B4-BE49-F238E27FC236}">
                <a16:creationId xmlns:a16="http://schemas.microsoft.com/office/drawing/2014/main" id="{54D678BC-B395-91A7-325F-8FF180700A6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4341" y="2686"/>
            <a:ext cx="175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621">
            <a:extLst>
              <a:ext uri="{FF2B5EF4-FFF2-40B4-BE49-F238E27FC236}">
                <a16:creationId xmlns:a16="http://schemas.microsoft.com/office/drawing/2014/main" id="{AFEB6A34-3784-51EE-4BFF-19DEEA821735}"/>
              </a:ext>
            </a:extLst>
          </xdr:cNvPr>
          <xdr:cNvSpPr>
            <a:spLocks noChangeShapeType="1"/>
          </xdr:cNvSpPr>
        </xdr:nvSpPr>
        <xdr:spPr bwMode="auto">
          <a:xfrm>
            <a:off x="14223" y="2761"/>
            <a:ext cx="174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6" name="Freeform 620">
            <a:extLst>
              <a:ext uri="{FF2B5EF4-FFF2-40B4-BE49-F238E27FC236}">
                <a16:creationId xmlns:a16="http://schemas.microsoft.com/office/drawing/2014/main" id="{51F896B9-7347-E5F2-4A0C-8F7824E65B79}"/>
              </a:ext>
            </a:extLst>
          </xdr:cNvPr>
          <xdr:cNvSpPr>
            <a:spLocks/>
          </xdr:cNvSpPr>
        </xdr:nvSpPr>
        <xdr:spPr bwMode="auto">
          <a:xfrm>
            <a:off x="14396" y="2933"/>
            <a:ext cx="33" cy="33"/>
          </a:xfrm>
          <a:custGeom>
            <a:avLst/>
            <a:gdLst>
              <a:gd name="T0" fmla="*/ 0 w 70"/>
              <a:gd name="T1" fmla="*/ 0 h 71"/>
              <a:gd name="T2" fmla="*/ 0 w 70"/>
              <a:gd name="T3" fmla="*/ 0 h 71"/>
              <a:gd name="T4" fmla="*/ 0 w 70"/>
              <a:gd name="T5" fmla="*/ 0 h 71"/>
              <a:gd name="T6" fmla="*/ 0 w 70"/>
              <a:gd name="T7" fmla="*/ 0 h 71"/>
              <a:gd name="T8" fmla="*/ 0 w 70"/>
              <a:gd name="T9" fmla="*/ 0 h 71"/>
              <a:gd name="T10" fmla="*/ 0 w 70"/>
              <a:gd name="T11" fmla="*/ 0 h 71"/>
              <a:gd name="T12" fmla="*/ 0 w 70"/>
              <a:gd name="T13" fmla="*/ 0 h 71"/>
              <a:gd name="T14" fmla="*/ 0 w 70"/>
              <a:gd name="T15" fmla="*/ 0 h 71"/>
              <a:gd name="T16" fmla="*/ 0 w 70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71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7" name="Line 619">
            <a:extLst>
              <a:ext uri="{FF2B5EF4-FFF2-40B4-BE49-F238E27FC236}">
                <a16:creationId xmlns:a16="http://schemas.microsoft.com/office/drawing/2014/main" id="{3A14C44C-4335-42DB-4E19-982483709A4C}"/>
              </a:ext>
            </a:extLst>
          </xdr:cNvPr>
          <xdr:cNvSpPr>
            <a:spLocks noChangeShapeType="1"/>
          </xdr:cNvSpPr>
        </xdr:nvSpPr>
        <xdr:spPr bwMode="auto">
          <a:xfrm flipH="1">
            <a:off x="14223" y="2686"/>
            <a:ext cx="118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Freeform 618">
            <a:extLst>
              <a:ext uri="{FF2B5EF4-FFF2-40B4-BE49-F238E27FC236}">
                <a16:creationId xmlns:a16="http://schemas.microsoft.com/office/drawing/2014/main" id="{25843159-6C9D-9931-0B27-C1C1787153F0}"/>
              </a:ext>
            </a:extLst>
          </xdr:cNvPr>
          <xdr:cNvSpPr>
            <a:spLocks/>
          </xdr:cNvSpPr>
        </xdr:nvSpPr>
        <xdr:spPr bwMode="auto">
          <a:xfrm>
            <a:off x="14281" y="2764"/>
            <a:ext cx="33" cy="33"/>
          </a:xfrm>
          <a:custGeom>
            <a:avLst/>
            <a:gdLst>
              <a:gd name="T0" fmla="*/ 0 w 69"/>
              <a:gd name="T1" fmla="*/ 0 h 69"/>
              <a:gd name="T2" fmla="*/ 0 w 69"/>
              <a:gd name="T3" fmla="*/ 0 h 69"/>
              <a:gd name="T4" fmla="*/ 0 w 69"/>
              <a:gd name="T5" fmla="*/ 0 h 69"/>
              <a:gd name="T6" fmla="*/ 0 w 69"/>
              <a:gd name="T7" fmla="*/ 0 h 69"/>
              <a:gd name="T8" fmla="*/ 0 w 69"/>
              <a:gd name="T9" fmla="*/ 0 h 69"/>
              <a:gd name="T10" fmla="*/ 0 w 69"/>
              <a:gd name="T11" fmla="*/ 0 h 69"/>
              <a:gd name="T12" fmla="*/ 0 w 69"/>
              <a:gd name="T13" fmla="*/ 0 h 69"/>
              <a:gd name="T14" fmla="*/ 0 w 69"/>
              <a:gd name="T15" fmla="*/ 0 h 69"/>
              <a:gd name="T16" fmla="*/ 0 w 69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69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69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9" name="Line 617">
            <a:extLst>
              <a:ext uri="{FF2B5EF4-FFF2-40B4-BE49-F238E27FC236}">
                <a16:creationId xmlns:a16="http://schemas.microsoft.com/office/drawing/2014/main" id="{E4547D22-B67B-9D22-9BF1-DA08DE72DB16}"/>
              </a:ext>
            </a:extLst>
          </xdr:cNvPr>
          <xdr:cNvSpPr>
            <a:spLocks noChangeShapeType="1"/>
          </xdr:cNvSpPr>
        </xdr:nvSpPr>
        <xdr:spPr bwMode="auto">
          <a:xfrm>
            <a:off x="14307" y="2794"/>
            <a:ext cx="89" cy="1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0" name="Line 616">
            <a:extLst>
              <a:ext uri="{FF2B5EF4-FFF2-40B4-BE49-F238E27FC236}">
                <a16:creationId xmlns:a16="http://schemas.microsoft.com/office/drawing/2014/main" id="{A12A75CA-A1B8-28F9-5D1B-F112F7C898F5}"/>
              </a:ext>
            </a:extLst>
          </xdr:cNvPr>
          <xdr:cNvSpPr>
            <a:spLocks noChangeShapeType="1"/>
          </xdr:cNvSpPr>
        </xdr:nvSpPr>
        <xdr:spPr bwMode="auto">
          <a:xfrm flipV="1">
            <a:off x="8752" y="8818"/>
            <a:ext cx="1" cy="97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1" name="Line 615">
            <a:extLst>
              <a:ext uri="{FF2B5EF4-FFF2-40B4-BE49-F238E27FC236}">
                <a16:creationId xmlns:a16="http://schemas.microsoft.com/office/drawing/2014/main" id="{C22E05E1-091E-B180-A057-57FE0619FEE6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80" y="8820"/>
            <a:ext cx="2" cy="9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2" name="Line 614">
            <a:extLst>
              <a:ext uri="{FF2B5EF4-FFF2-40B4-BE49-F238E27FC236}">
                <a16:creationId xmlns:a16="http://schemas.microsoft.com/office/drawing/2014/main" id="{04604D02-C994-C11D-7563-59445BB9CA0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752" y="9789"/>
            <a:ext cx="252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Rectangle 613">
            <a:extLst>
              <a:ext uri="{FF2B5EF4-FFF2-40B4-BE49-F238E27FC236}">
                <a16:creationId xmlns:a16="http://schemas.microsoft.com/office/drawing/2014/main" id="{206627DE-FB79-10EC-B0C8-3F85EA1C6505}"/>
              </a:ext>
            </a:extLst>
          </xdr:cNvPr>
          <xdr:cNvSpPr>
            <a:spLocks noChangeArrowheads="1"/>
          </xdr:cNvSpPr>
        </xdr:nvSpPr>
        <xdr:spPr bwMode="auto">
          <a:xfrm>
            <a:off x="8688" y="9263"/>
            <a:ext cx="48" cy="6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4" name="Rectangle 612">
            <a:extLst>
              <a:ext uri="{FF2B5EF4-FFF2-40B4-BE49-F238E27FC236}">
                <a16:creationId xmlns:a16="http://schemas.microsoft.com/office/drawing/2014/main" id="{A1007170-C59A-3645-C1AE-38B7F9FC17EA}"/>
              </a:ext>
            </a:extLst>
          </xdr:cNvPr>
          <xdr:cNvSpPr>
            <a:spLocks noChangeArrowheads="1"/>
          </xdr:cNvSpPr>
        </xdr:nvSpPr>
        <xdr:spPr bwMode="auto">
          <a:xfrm>
            <a:off x="8689" y="9056"/>
            <a:ext cx="47" cy="8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5" name="Rectangle 611">
            <a:extLst>
              <a:ext uri="{FF2B5EF4-FFF2-40B4-BE49-F238E27FC236}">
                <a16:creationId xmlns:a16="http://schemas.microsoft.com/office/drawing/2014/main" id="{7C2F6B3F-99AA-9582-E98F-8AF2113C8B8B}"/>
              </a:ext>
            </a:extLst>
          </xdr:cNvPr>
          <xdr:cNvSpPr>
            <a:spLocks noChangeArrowheads="1"/>
          </xdr:cNvSpPr>
        </xdr:nvSpPr>
        <xdr:spPr bwMode="auto">
          <a:xfrm>
            <a:off x="8689" y="8940"/>
            <a:ext cx="52" cy="89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6" name="Line 610">
            <a:extLst>
              <a:ext uri="{FF2B5EF4-FFF2-40B4-BE49-F238E27FC236}">
                <a16:creationId xmlns:a16="http://schemas.microsoft.com/office/drawing/2014/main" id="{3F16AC5D-44B7-DDEE-23F0-60E95F65B32A}"/>
              </a:ext>
            </a:extLst>
          </xdr:cNvPr>
          <xdr:cNvSpPr>
            <a:spLocks noChangeShapeType="1"/>
          </xdr:cNvSpPr>
        </xdr:nvSpPr>
        <xdr:spPr bwMode="auto">
          <a:xfrm>
            <a:off x="8752" y="8818"/>
            <a:ext cx="2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Rectangle 609">
            <a:extLst>
              <a:ext uri="{FF2B5EF4-FFF2-40B4-BE49-F238E27FC236}">
                <a16:creationId xmlns:a16="http://schemas.microsoft.com/office/drawing/2014/main" id="{CD6BA8E4-441D-4F8F-7441-5A1C395173F7}"/>
              </a:ext>
            </a:extLst>
          </xdr:cNvPr>
          <xdr:cNvSpPr>
            <a:spLocks noChangeArrowheads="1"/>
          </xdr:cNvSpPr>
        </xdr:nvSpPr>
        <xdr:spPr bwMode="auto">
          <a:xfrm>
            <a:off x="6682" y="8642"/>
            <a:ext cx="246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8" name="Rectangle 608">
            <a:extLst>
              <a:ext uri="{FF2B5EF4-FFF2-40B4-BE49-F238E27FC236}">
                <a16:creationId xmlns:a16="http://schemas.microsoft.com/office/drawing/2014/main" id="{8297CBEE-02B1-4404-A686-D90359428B9A}"/>
              </a:ext>
            </a:extLst>
          </xdr:cNvPr>
          <xdr:cNvSpPr>
            <a:spLocks noChangeArrowheads="1"/>
          </xdr:cNvSpPr>
        </xdr:nvSpPr>
        <xdr:spPr bwMode="auto">
          <a:xfrm>
            <a:off x="6951" y="8642"/>
            <a:ext cx="248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9" name="Rectangle 607">
            <a:extLst>
              <a:ext uri="{FF2B5EF4-FFF2-40B4-BE49-F238E27FC236}">
                <a16:creationId xmlns:a16="http://schemas.microsoft.com/office/drawing/2014/main" id="{EA1120A9-D962-4471-D321-0C0BAA7A0BB2}"/>
              </a:ext>
            </a:extLst>
          </xdr:cNvPr>
          <xdr:cNvSpPr>
            <a:spLocks noChangeArrowheads="1"/>
          </xdr:cNvSpPr>
        </xdr:nvSpPr>
        <xdr:spPr bwMode="auto">
          <a:xfrm>
            <a:off x="7229" y="8643"/>
            <a:ext cx="163" cy="247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0" name="Line 606">
            <a:extLst>
              <a:ext uri="{FF2B5EF4-FFF2-40B4-BE49-F238E27FC236}">
                <a16:creationId xmlns:a16="http://schemas.microsoft.com/office/drawing/2014/main" id="{A9C26DC0-1096-D98B-D700-7DE9BB53F173}"/>
              </a:ext>
            </a:extLst>
          </xdr:cNvPr>
          <xdr:cNvSpPr>
            <a:spLocks noChangeShapeType="1"/>
          </xdr:cNvSpPr>
        </xdr:nvSpPr>
        <xdr:spPr bwMode="auto">
          <a:xfrm>
            <a:off x="3660" y="7269"/>
            <a:ext cx="852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8</xdr:row>
      <xdr:rowOff>146050</xdr:rowOff>
    </xdr:from>
    <xdr:to>
      <xdr:col>4</xdr:col>
      <xdr:colOff>215900</xdr:colOff>
      <xdr:row>8</xdr:row>
      <xdr:rowOff>152400</xdr:rowOff>
    </xdr:to>
    <xdr:sp macro="" textlink="">
      <xdr:nvSpPr>
        <xdr:cNvPr id="1301" name="Freeform 201">
          <a:extLst>
            <a:ext uri="{FF2B5EF4-FFF2-40B4-BE49-F238E27FC236}">
              <a16:creationId xmlns:a16="http://schemas.microsoft.com/office/drawing/2014/main" id="{4E987DE1-B2A8-4BF8-89C5-3CD54CE96375}"/>
            </a:ext>
          </a:extLst>
        </xdr:cNvPr>
        <xdr:cNvSpPr>
          <a:spLocks/>
        </xdr:cNvSpPr>
      </xdr:nvSpPr>
      <xdr:spPr bwMode="auto">
        <a:xfrm>
          <a:off x="2647950" y="2813050"/>
          <a:ext cx="6350" cy="6350"/>
        </a:xfrm>
        <a:custGeom>
          <a:avLst/>
          <a:gdLst>
            <a:gd name="T0" fmla="*/ 2147483646 w 32"/>
            <a:gd name="T1" fmla="*/ 2147483646 h 34"/>
            <a:gd name="T2" fmla="*/ 2147483646 w 32"/>
            <a:gd name="T3" fmla="*/ 2147483646 h 34"/>
            <a:gd name="T4" fmla="*/ 2147483646 w 32"/>
            <a:gd name="T5" fmla="*/ 0 h 34"/>
            <a:gd name="T6" fmla="*/ 2147483646 w 32"/>
            <a:gd name="T7" fmla="*/ 2147483646 h 34"/>
            <a:gd name="T8" fmla="*/ 0 w 32"/>
            <a:gd name="T9" fmla="*/ 2147483646 h 34"/>
            <a:gd name="T10" fmla="*/ 2147483646 w 32"/>
            <a:gd name="T11" fmla="*/ 2147483646 h 34"/>
            <a:gd name="T12" fmla="*/ 2147483646 w 32"/>
            <a:gd name="T13" fmla="*/ 2147483646 h 34"/>
            <a:gd name="T14" fmla="*/ 2147483646 w 32"/>
            <a:gd name="T15" fmla="*/ 2147483646 h 34"/>
            <a:gd name="T16" fmla="*/ 2147483646 w 32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2" h="34">
              <a:moveTo>
                <a:pt x="32" y="17"/>
              </a:moveTo>
              <a:lnTo>
                <a:pt x="27" y="5"/>
              </a:lnTo>
              <a:lnTo>
                <a:pt x="16" y="0"/>
              </a:lnTo>
              <a:lnTo>
                <a:pt x="4" y="5"/>
              </a:lnTo>
              <a:lnTo>
                <a:pt x="0" y="17"/>
              </a:lnTo>
              <a:lnTo>
                <a:pt x="4" y="29"/>
              </a:lnTo>
              <a:lnTo>
                <a:pt x="16" y="34"/>
              </a:lnTo>
              <a:lnTo>
                <a:pt x="27" y="29"/>
              </a:lnTo>
              <a:lnTo>
                <a:pt x="32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107950</xdr:colOff>
      <xdr:row>6</xdr:row>
      <xdr:rowOff>107950</xdr:rowOff>
    </xdr:from>
    <xdr:to>
      <xdr:col>4</xdr:col>
      <xdr:colOff>107950</xdr:colOff>
      <xdr:row>6</xdr:row>
      <xdr:rowOff>114300</xdr:rowOff>
    </xdr:to>
    <xdr:sp macro="" textlink="">
      <xdr:nvSpPr>
        <xdr:cNvPr id="1302" name="Line 203">
          <a:extLst>
            <a:ext uri="{FF2B5EF4-FFF2-40B4-BE49-F238E27FC236}">
              <a16:creationId xmlns:a16="http://schemas.microsoft.com/office/drawing/2014/main" id="{E2E3DB97-3CDF-4433-AAED-B2B98119B9D8}"/>
            </a:ext>
          </a:extLst>
        </xdr:cNvPr>
        <xdr:cNvSpPr>
          <a:spLocks noChangeShapeType="1"/>
        </xdr:cNvSpPr>
      </xdr:nvSpPr>
      <xdr:spPr bwMode="auto">
        <a:xfrm>
          <a:off x="25463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6</xdr:row>
      <xdr:rowOff>107950</xdr:rowOff>
    </xdr:from>
    <xdr:to>
      <xdr:col>4</xdr:col>
      <xdr:colOff>323850</xdr:colOff>
      <xdr:row>6</xdr:row>
      <xdr:rowOff>114300</xdr:rowOff>
    </xdr:to>
    <xdr:sp macro="" textlink="">
      <xdr:nvSpPr>
        <xdr:cNvPr id="1303" name="Line 204">
          <a:extLst>
            <a:ext uri="{FF2B5EF4-FFF2-40B4-BE49-F238E27FC236}">
              <a16:creationId xmlns:a16="http://schemas.microsoft.com/office/drawing/2014/main" id="{C72DA8C7-B05D-4D73-B7D2-394BEC0BB4AD}"/>
            </a:ext>
          </a:extLst>
        </xdr:cNvPr>
        <xdr:cNvSpPr>
          <a:spLocks noChangeShapeType="1"/>
        </xdr:cNvSpPr>
      </xdr:nvSpPr>
      <xdr:spPr bwMode="auto">
        <a:xfrm>
          <a:off x="27622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6</xdr:row>
      <xdr:rowOff>101600</xdr:rowOff>
    </xdr:from>
    <xdr:to>
      <xdr:col>5</xdr:col>
      <xdr:colOff>323850</xdr:colOff>
      <xdr:row>6</xdr:row>
      <xdr:rowOff>120650</xdr:rowOff>
    </xdr:to>
    <xdr:sp macro="" textlink="">
      <xdr:nvSpPr>
        <xdr:cNvPr id="1304" name="Line 209">
          <a:extLst>
            <a:ext uri="{FF2B5EF4-FFF2-40B4-BE49-F238E27FC236}">
              <a16:creationId xmlns:a16="http://schemas.microsoft.com/office/drawing/2014/main" id="{F150B41F-6793-4F78-99C5-50294186371F}"/>
            </a:ext>
          </a:extLst>
        </xdr:cNvPr>
        <xdr:cNvSpPr>
          <a:spLocks noChangeShapeType="1"/>
        </xdr:cNvSpPr>
      </xdr:nvSpPr>
      <xdr:spPr bwMode="auto">
        <a:xfrm>
          <a:off x="3371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260350</xdr:colOff>
      <xdr:row>6</xdr:row>
      <xdr:rowOff>120650</xdr:rowOff>
    </xdr:from>
    <xdr:to>
      <xdr:col>6</xdr:col>
      <xdr:colOff>304800</xdr:colOff>
      <xdr:row>7</xdr:row>
      <xdr:rowOff>0</xdr:rowOff>
    </xdr:to>
    <xdr:sp macro="" textlink="">
      <xdr:nvSpPr>
        <xdr:cNvPr id="1305" name="Freeform 210">
          <a:extLst>
            <a:ext uri="{FF2B5EF4-FFF2-40B4-BE49-F238E27FC236}">
              <a16:creationId xmlns:a16="http://schemas.microsoft.com/office/drawing/2014/main" id="{07B4D8FA-D399-4AD4-9E4B-C2F9271082E5}"/>
            </a:ext>
          </a:extLst>
        </xdr:cNvPr>
        <xdr:cNvSpPr>
          <a:spLocks/>
        </xdr:cNvSpPr>
      </xdr:nvSpPr>
      <xdr:spPr bwMode="auto">
        <a:xfrm>
          <a:off x="3917950" y="2457450"/>
          <a:ext cx="44450" cy="44450"/>
        </a:xfrm>
        <a:custGeom>
          <a:avLst/>
          <a:gdLst>
            <a:gd name="T0" fmla="*/ 0 w 150"/>
            <a:gd name="T1" fmla="*/ 2147483646 h 150"/>
            <a:gd name="T2" fmla="*/ 2147483646 w 150"/>
            <a:gd name="T3" fmla="*/ 2147483646 h 150"/>
            <a:gd name="T4" fmla="*/ 2147483646 w 150"/>
            <a:gd name="T5" fmla="*/ 0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150"/>
              </a:moveTo>
              <a:lnTo>
                <a:pt x="106" y="106"/>
              </a:lnTo>
              <a:lnTo>
                <a:pt x="15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6</xdr:row>
      <xdr:rowOff>120650</xdr:rowOff>
    </xdr:from>
    <xdr:to>
      <xdr:col>6</xdr:col>
      <xdr:colOff>50800</xdr:colOff>
      <xdr:row>7</xdr:row>
      <xdr:rowOff>0</xdr:rowOff>
    </xdr:to>
    <xdr:sp macro="" textlink="">
      <xdr:nvSpPr>
        <xdr:cNvPr id="1306" name="Freeform 211">
          <a:extLst>
            <a:ext uri="{FF2B5EF4-FFF2-40B4-BE49-F238E27FC236}">
              <a16:creationId xmlns:a16="http://schemas.microsoft.com/office/drawing/2014/main" id="{6274E984-D04B-471A-B167-C440BF625F5E}"/>
            </a:ext>
          </a:extLst>
        </xdr:cNvPr>
        <xdr:cNvSpPr>
          <a:spLocks/>
        </xdr:cNvSpPr>
      </xdr:nvSpPr>
      <xdr:spPr bwMode="auto">
        <a:xfrm>
          <a:off x="3663950" y="2457450"/>
          <a:ext cx="44450" cy="44450"/>
        </a:xfrm>
        <a:custGeom>
          <a:avLst/>
          <a:gdLst>
            <a:gd name="T0" fmla="*/ 0 w 150"/>
            <a:gd name="T1" fmla="*/ 0 h 150"/>
            <a:gd name="T2" fmla="*/ 2147483646 w 150"/>
            <a:gd name="T3" fmla="*/ 2147483646 h 150"/>
            <a:gd name="T4" fmla="*/ 2147483646 w 150"/>
            <a:gd name="T5" fmla="*/ 2147483646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0"/>
              </a:moveTo>
              <a:lnTo>
                <a:pt x="44" y="106"/>
              </a:lnTo>
              <a:lnTo>
                <a:pt x="150" y="15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603250</xdr:colOff>
      <xdr:row>6</xdr:row>
      <xdr:rowOff>101600</xdr:rowOff>
    </xdr:from>
    <xdr:to>
      <xdr:col>6</xdr:col>
      <xdr:colOff>603250</xdr:colOff>
      <xdr:row>6</xdr:row>
      <xdr:rowOff>120650</xdr:rowOff>
    </xdr:to>
    <xdr:sp macro="" textlink="">
      <xdr:nvSpPr>
        <xdr:cNvPr id="1307" name="Line 216">
          <a:extLst>
            <a:ext uri="{FF2B5EF4-FFF2-40B4-BE49-F238E27FC236}">
              <a16:creationId xmlns:a16="http://schemas.microsoft.com/office/drawing/2014/main" id="{62816A01-DBAD-4687-A04E-1414B1BBE69B}"/>
            </a:ext>
          </a:extLst>
        </xdr:cNvPr>
        <xdr:cNvSpPr>
          <a:spLocks noChangeShapeType="1"/>
        </xdr:cNvSpPr>
      </xdr:nvSpPr>
      <xdr:spPr bwMode="auto">
        <a:xfrm>
          <a:off x="4260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8</xdr:row>
      <xdr:rowOff>146050</xdr:rowOff>
    </xdr:from>
    <xdr:to>
      <xdr:col>8</xdr:col>
      <xdr:colOff>101600</xdr:colOff>
      <xdr:row>8</xdr:row>
      <xdr:rowOff>152400</xdr:rowOff>
    </xdr:to>
    <xdr:sp macro="" textlink="">
      <xdr:nvSpPr>
        <xdr:cNvPr id="1308" name="Freeform 251">
          <a:extLst>
            <a:ext uri="{FF2B5EF4-FFF2-40B4-BE49-F238E27FC236}">
              <a16:creationId xmlns:a16="http://schemas.microsoft.com/office/drawing/2014/main" id="{EA84B9B8-3B79-4839-ACD2-F8C9401D7550}"/>
            </a:ext>
          </a:extLst>
        </xdr:cNvPr>
        <xdr:cNvSpPr>
          <a:spLocks/>
        </xdr:cNvSpPr>
      </xdr:nvSpPr>
      <xdr:spPr bwMode="auto">
        <a:xfrm>
          <a:off x="4972050" y="2813050"/>
          <a:ext cx="6350" cy="6350"/>
        </a:xfrm>
        <a:custGeom>
          <a:avLst/>
          <a:gdLst>
            <a:gd name="T0" fmla="*/ 2147483646 w 33"/>
            <a:gd name="T1" fmla="*/ 2147483646 h 34"/>
            <a:gd name="T2" fmla="*/ 2147483646 w 33"/>
            <a:gd name="T3" fmla="*/ 2147483646 h 34"/>
            <a:gd name="T4" fmla="*/ 2147483646 w 33"/>
            <a:gd name="T5" fmla="*/ 0 h 34"/>
            <a:gd name="T6" fmla="*/ 2147483646 w 33"/>
            <a:gd name="T7" fmla="*/ 2147483646 h 34"/>
            <a:gd name="T8" fmla="*/ 0 w 33"/>
            <a:gd name="T9" fmla="*/ 2147483646 h 34"/>
            <a:gd name="T10" fmla="*/ 2147483646 w 33"/>
            <a:gd name="T11" fmla="*/ 2147483646 h 34"/>
            <a:gd name="T12" fmla="*/ 2147483646 w 33"/>
            <a:gd name="T13" fmla="*/ 2147483646 h 34"/>
            <a:gd name="T14" fmla="*/ 2147483646 w 33"/>
            <a:gd name="T15" fmla="*/ 2147483646 h 34"/>
            <a:gd name="T16" fmla="*/ 2147483646 w 33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3" h="34">
              <a:moveTo>
                <a:pt x="33" y="17"/>
              </a:moveTo>
              <a:lnTo>
                <a:pt x="28" y="5"/>
              </a:lnTo>
              <a:lnTo>
                <a:pt x="16" y="0"/>
              </a:lnTo>
              <a:lnTo>
                <a:pt x="5" y="5"/>
              </a:lnTo>
              <a:lnTo>
                <a:pt x="0" y="17"/>
              </a:lnTo>
              <a:lnTo>
                <a:pt x="5" y="29"/>
              </a:lnTo>
              <a:lnTo>
                <a:pt x="16" y="34"/>
              </a:lnTo>
              <a:lnTo>
                <a:pt x="28" y="29"/>
              </a:lnTo>
              <a:lnTo>
                <a:pt x="33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603250</xdr:colOff>
      <xdr:row>6</xdr:row>
      <xdr:rowOff>107950</xdr:rowOff>
    </xdr:from>
    <xdr:to>
      <xdr:col>7</xdr:col>
      <xdr:colOff>603250</xdr:colOff>
      <xdr:row>6</xdr:row>
      <xdr:rowOff>114300</xdr:rowOff>
    </xdr:to>
    <xdr:sp macro="" textlink="">
      <xdr:nvSpPr>
        <xdr:cNvPr id="1309" name="Line 252">
          <a:extLst>
            <a:ext uri="{FF2B5EF4-FFF2-40B4-BE49-F238E27FC236}">
              <a16:creationId xmlns:a16="http://schemas.microsoft.com/office/drawing/2014/main" id="{B01AE638-BBC5-42F1-8468-F4A0BB476A55}"/>
            </a:ext>
          </a:extLst>
        </xdr:cNvPr>
        <xdr:cNvSpPr>
          <a:spLocks noChangeShapeType="1"/>
        </xdr:cNvSpPr>
      </xdr:nvSpPr>
      <xdr:spPr bwMode="auto">
        <a:xfrm>
          <a:off x="48704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6</xdr:row>
      <xdr:rowOff>107950</xdr:rowOff>
    </xdr:from>
    <xdr:to>
      <xdr:col>8</xdr:col>
      <xdr:colOff>203200</xdr:colOff>
      <xdr:row>6</xdr:row>
      <xdr:rowOff>114300</xdr:rowOff>
    </xdr:to>
    <xdr:sp macro="" textlink="">
      <xdr:nvSpPr>
        <xdr:cNvPr id="1310" name="Line 253">
          <a:extLst>
            <a:ext uri="{FF2B5EF4-FFF2-40B4-BE49-F238E27FC236}">
              <a16:creationId xmlns:a16="http://schemas.microsoft.com/office/drawing/2014/main" id="{D50B9B7E-1251-44A2-AE61-60FAE5C8A7BB}"/>
            </a:ext>
          </a:extLst>
        </xdr:cNvPr>
        <xdr:cNvSpPr>
          <a:spLocks noChangeShapeType="1"/>
        </xdr:cNvSpPr>
      </xdr:nvSpPr>
      <xdr:spPr bwMode="auto">
        <a:xfrm>
          <a:off x="508000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6</xdr:row>
      <xdr:rowOff>101600</xdr:rowOff>
    </xdr:from>
    <xdr:to>
      <xdr:col>9</xdr:col>
      <xdr:colOff>203200</xdr:colOff>
      <xdr:row>6</xdr:row>
      <xdr:rowOff>120650</xdr:rowOff>
    </xdr:to>
    <xdr:sp macro="" textlink="">
      <xdr:nvSpPr>
        <xdr:cNvPr id="1311" name="Line 259">
          <a:extLst>
            <a:ext uri="{FF2B5EF4-FFF2-40B4-BE49-F238E27FC236}">
              <a16:creationId xmlns:a16="http://schemas.microsoft.com/office/drawing/2014/main" id="{318F39EB-5B3E-42CB-B0C8-347BE81DCB32}"/>
            </a:ext>
          </a:extLst>
        </xdr:cNvPr>
        <xdr:cNvSpPr>
          <a:spLocks noChangeShapeType="1"/>
        </xdr:cNvSpPr>
      </xdr:nvSpPr>
      <xdr:spPr bwMode="auto">
        <a:xfrm>
          <a:off x="56896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9</xdr:row>
      <xdr:rowOff>6350</xdr:rowOff>
    </xdr:from>
    <xdr:to>
      <xdr:col>2</xdr:col>
      <xdr:colOff>374650</xdr:colOff>
      <xdr:row>9</xdr:row>
      <xdr:rowOff>6350</xdr:rowOff>
    </xdr:to>
    <xdr:sp macro="" textlink="">
      <xdr:nvSpPr>
        <xdr:cNvPr id="1312" name="Line 339">
          <a:extLst>
            <a:ext uri="{FF2B5EF4-FFF2-40B4-BE49-F238E27FC236}">
              <a16:creationId xmlns:a16="http://schemas.microsoft.com/office/drawing/2014/main" id="{399EBF5C-CC45-4676-899D-4F401787BF6A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9</xdr:row>
      <xdr:rowOff>146050</xdr:rowOff>
    </xdr:from>
    <xdr:to>
      <xdr:col>2</xdr:col>
      <xdr:colOff>374650</xdr:colOff>
      <xdr:row>9</xdr:row>
      <xdr:rowOff>146050</xdr:rowOff>
    </xdr:to>
    <xdr:sp macro="" textlink="">
      <xdr:nvSpPr>
        <xdr:cNvPr id="1313" name="Line 340">
          <a:extLst>
            <a:ext uri="{FF2B5EF4-FFF2-40B4-BE49-F238E27FC236}">
              <a16:creationId xmlns:a16="http://schemas.microsoft.com/office/drawing/2014/main" id="{9989285D-E310-4158-B339-42DC09C973FC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101600</xdr:colOff>
      <xdr:row>6</xdr:row>
      <xdr:rowOff>101600</xdr:rowOff>
    </xdr:from>
    <xdr:to>
      <xdr:col>3</xdr:col>
      <xdr:colOff>101600</xdr:colOff>
      <xdr:row>6</xdr:row>
      <xdr:rowOff>120650</xdr:rowOff>
    </xdr:to>
    <xdr:sp macro="" textlink="">
      <xdr:nvSpPr>
        <xdr:cNvPr id="1314" name="Line 343">
          <a:extLst>
            <a:ext uri="{FF2B5EF4-FFF2-40B4-BE49-F238E27FC236}">
              <a16:creationId xmlns:a16="http://schemas.microsoft.com/office/drawing/2014/main" id="{3B09EF5C-FC90-4890-8A5A-FB22CA8950C9}"/>
            </a:ext>
          </a:extLst>
        </xdr:cNvPr>
        <xdr:cNvSpPr>
          <a:spLocks noChangeShapeType="1"/>
        </xdr:cNvSpPr>
      </xdr:nvSpPr>
      <xdr:spPr bwMode="auto">
        <a:xfrm>
          <a:off x="19304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222250</xdr:colOff>
      <xdr:row>32</xdr:row>
      <xdr:rowOff>57149</xdr:rowOff>
    </xdr:from>
    <xdr:to>
      <xdr:col>8</xdr:col>
      <xdr:colOff>231775</xdr:colOff>
      <xdr:row>35</xdr:row>
      <xdr:rowOff>79412</xdr:rowOff>
    </xdr:to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78111E5C-53E2-4847-8994-45E5BAC0B263}"/>
            </a:ext>
          </a:extLst>
        </xdr:cNvPr>
        <xdr:cNvSpPr txBox="1"/>
      </xdr:nvSpPr>
      <xdr:spPr>
        <a:xfrm>
          <a:off x="3879850" y="6686549"/>
          <a:ext cx="1228725" cy="517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584200</xdr:colOff>
      <xdr:row>9</xdr:row>
      <xdr:rowOff>38100</xdr:rowOff>
    </xdr:from>
    <xdr:to>
      <xdr:col>5</xdr:col>
      <xdr:colOff>527050</xdr:colOff>
      <xdr:row>10</xdr:row>
      <xdr:rowOff>57150</xdr:rowOff>
    </xdr:to>
    <xdr:sp macro="" textlink="">
      <xdr:nvSpPr>
        <xdr:cNvPr id="1316" name="Freeform 199">
          <a:extLst>
            <a:ext uri="{FF2B5EF4-FFF2-40B4-BE49-F238E27FC236}">
              <a16:creationId xmlns:a16="http://schemas.microsoft.com/office/drawing/2014/main" id="{F1E17956-E399-42CA-A312-2160B40F7E95}"/>
            </a:ext>
          </a:extLst>
        </xdr:cNvPr>
        <xdr:cNvSpPr>
          <a:spLocks/>
        </xdr:cNvSpPr>
      </xdr:nvSpPr>
      <xdr:spPr bwMode="auto">
        <a:xfrm>
          <a:off x="3022600" y="2870200"/>
          <a:ext cx="552450" cy="184150"/>
        </a:xfrm>
        <a:custGeom>
          <a:avLst/>
          <a:gdLst>
            <a:gd name="T0" fmla="*/ 0 w 1947"/>
            <a:gd name="T1" fmla="*/ 0 h 600"/>
            <a:gd name="T2" fmla="*/ 0 w 1947"/>
            <a:gd name="T3" fmla="*/ 2147483646 h 600"/>
            <a:gd name="T4" fmla="*/ 2147483646 w 1947"/>
            <a:gd name="T5" fmla="*/ 2147483646 h 600"/>
            <a:gd name="T6" fmla="*/ 2147483646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0"/>
              </a:moveTo>
              <a:lnTo>
                <a:pt x="0" y="600"/>
              </a:lnTo>
              <a:lnTo>
                <a:pt x="1947" y="600"/>
              </a:lnTo>
              <a:lnTo>
                <a:pt x="1947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9</xdr:row>
      <xdr:rowOff>38100</xdr:rowOff>
    </xdr:from>
    <xdr:to>
      <xdr:col>10</xdr:col>
      <xdr:colOff>146050</xdr:colOff>
      <xdr:row>12</xdr:row>
      <xdr:rowOff>88900</xdr:rowOff>
    </xdr:to>
    <xdr:sp macro="" textlink="">
      <xdr:nvSpPr>
        <xdr:cNvPr id="1317" name="Freeform 284">
          <a:extLst>
            <a:ext uri="{FF2B5EF4-FFF2-40B4-BE49-F238E27FC236}">
              <a16:creationId xmlns:a16="http://schemas.microsoft.com/office/drawing/2014/main" id="{D681C08B-4FD8-44CF-A25F-A53198365C06}"/>
            </a:ext>
          </a:extLst>
        </xdr:cNvPr>
        <xdr:cNvSpPr>
          <a:spLocks/>
        </xdr:cNvSpPr>
      </xdr:nvSpPr>
      <xdr:spPr bwMode="auto">
        <a:xfrm>
          <a:off x="5010150" y="2870200"/>
          <a:ext cx="1231900" cy="546100"/>
        </a:xfrm>
        <a:custGeom>
          <a:avLst/>
          <a:gdLst>
            <a:gd name="T0" fmla="*/ 2147483646 w 4342"/>
            <a:gd name="T1" fmla="*/ 0 h 1799"/>
            <a:gd name="T2" fmla="*/ 2147483646 w 4342"/>
            <a:gd name="T3" fmla="*/ 2147483646 h 1799"/>
            <a:gd name="T4" fmla="*/ 0 w 4342"/>
            <a:gd name="T5" fmla="*/ 2147483646 h 1799"/>
            <a:gd name="T6" fmla="*/ 0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0"/>
              </a:moveTo>
              <a:lnTo>
                <a:pt x="4342" y="1799"/>
              </a:lnTo>
              <a:lnTo>
                <a:pt x="0" y="1799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9</xdr:row>
      <xdr:rowOff>38100</xdr:rowOff>
    </xdr:from>
    <xdr:to>
      <xdr:col>9</xdr:col>
      <xdr:colOff>412750</xdr:colOff>
      <xdr:row>10</xdr:row>
      <xdr:rowOff>57150</xdr:rowOff>
    </xdr:to>
    <xdr:sp macro="" textlink="">
      <xdr:nvSpPr>
        <xdr:cNvPr id="1318" name="Freeform 285">
          <a:extLst>
            <a:ext uri="{FF2B5EF4-FFF2-40B4-BE49-F238E27FC236}">
              <a16:creationId xmlns:a16="http://schemas.microsoft.com/office/drawing/2014/main" id="{F5701A4F-0300-42D9-AD1A-D221A92F2A51}"/>
            </a:ext>
          </a:extLst>
        </xdr:cNvPr>
        <xdr:cNvSpPr>
          <a:spLocks/>
        </xdr:cNvSpPr>
      </xdr:nvSpPr>
      <xdr:spPr bwMode="auto">
        <a:xfrm>
          <a:off x="5353050" y="2870200"/>
          <a:ext cx="546100" cy="184150"/>
        </a:xfrm>
        <a:custGeom>
          <a:avLst/>
          <a:gdLst>
            <a:gd name="T0" fmla="*/ 2147483646 w 1947"/>
            <a:gd name="T1" fmla="*/ 0 h 600"/>
            <a:gd name="T2" fmla="*/ 2147483646 w 1947"/>
            <a:gd name="T3" fmla="*/ 2147483646 h 600"/>
            <a:gd name="T4" fmla="*/ 0 w 1947"/>
            <a:gd name="T5" fmla="*/ 2147483646 h 600"/>
            <a:gd name="T6" fmla="*/ 0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0"/>
              </a:moveTo>
              <a:lnTo>
                <a:pt x="1947" y="600"/>
              </a:lnTo>
              <a:lnTo>
                <a:pt x="0" y="600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12</xdr:row>
      <xdr:rowOff>88900</xdr:rowOff>
    </xdr:from>
    <xdr:to>
      <xdr:col>9</xdr:col>
      <xdr:colOff>374650</xdr:colOff>
      <xdr:row>13</xdr:row>
      <xdr:rowOff>63500</xdr:rowOff>
    </xdr:to>
    <xdr:sp macro="" textlink="">
      <xdr:nvSpPr>
        <xdr:cNvPr id="1319" name="Freeform 286">
          <a:extLst>
            <a:ext uri="{FF2B5EF4-FFF2-40B4-BE49-F238E27FC236}">
              <a16:creationId xmlns:a16="http://schemas.microsoft.com/office/drawing/2014/main" id="{B52F1975-4F06-40F8-AE7B-BBC833476029}"/>
            </a:ext>
          </a:extLst>
        </xdr:cNvPr>
        <xdr:cNvSpPr>
          <a:spLocks/>
        </xdr:cNvSpPr>
      </xdr:nvSpPr>
      <xdr:spPr bwMode="auto">
        <a:xfrm>
          <a:off x="5378450" y="3416300"/>
          <a:ext cx="482600" cy="139700"/>
        </a:xfrm>
        <a:custGeom>
          <a:avLst/>
          <a:gdLst>
            <a:gd name="T0" fmla="*/ 0 w 1719"/>
            <a:gd name="T1" fmla="*/ 0 h 450"/>
            <a:gd name="T2" fmla="*/ 2147483646 w 1719"/>
            <a:gd name="T3" fmla="*/ 2147483646 h 450"/>
            <a:gd name="T4" fmla="*/ 2147483646 w 1719"/>
            <a:gd name="T5" fmla="*/ 2147483646 h 450"/>
            <a:gd name="T6" fmla="*/ 2147483646 w 1719"/>
            <a:gd name="T7" fmla="*/ 2147483646 h 450"/>
            <a:gd name="T8" fmla="*/ 2147483646 w 1719"/>
            <a:gd name="T9" fmla="*/ 2147483646 h 450"/>
            <a:gd name="T10" fmla="*/ 2147483646 w 1719"/>
            <a:gd name="T11" fmla="*/ 2147483646 h 450"/>
            <a:gd name="T12" fmla="*/ 2147483646 w 1719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50">
              <a:moveTo>
                <a:pt x="0" y="0"/>
              </a:moveTo>
              <a:lnTo>
                <a:pt x="231" y="240"/>
              </a:lnTo>
              <a:lnTo>
                <a:pt x="529" y="395"/>
              </a:lnTo>
              <a:lnTo>
                <a:pt x="859" y="450"/>
              </a:lnTo>
              <a:lnTo>
                <a:pt x="1190" y="395"/>
              </a:lnTo>
              <a:lnTo>
                <a:pt x="1486" y="240"/>
              </a:lnTo>
              <a:lnTo>
                <a:pt x="1719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24</xdr:row>
      <xdr:rowOff>120650</xdr:rowOff>
    </xdr:from>
    <xdr:to>
      <xdr:col>10</xdr:col>
      <xdr:colOff>146050</xdr:colOff>
      <xdr:row>28</xdr:row>
      <xdr:rowOff>6350</xdr:rowOff>
    </xdr:to>
    <xdr:sp macro="" textlink="">
      <xdr:nvSpPr>
        <xdr:cNvPr id="1320" name="Freeform 289">
          <a:extLst>
            <a:ext uri="{FF2B5EF4-FFF2-40B4-BE49-F238E27FC236}">
              <a16:creationId xmlns:a16="http://schemas.microsoft.com/office/drawing/2014/main" id="{A82FD44B-03F2-4077-9709-B19ED14CFEA0}"/>
            </a:ext>
          </a:extLst>
        </xdr:cNvPr>
        <xdr:cNvSpPr>
          <a:spLocks/>
        </xdr:cNvSpPr>
      </xdr:nvSpPr>
      <xdr:spPr bwMode="auto">
        <a:xfrm>
          <a:off x="5010150" y="5429250"/>
          <a:ext cx="1231900" cy="546100"/>
        </a:xfrm>
        <a:custGeom>
          <a:avLst/>
          <a:gdLst>
            <a:gd name="T0" fmla="*/ 2147483646 w 4342"/>
            <a:gd name="T1" fmla="*/ 2147483646 h 1799"/>
            <a:gd name="T2" fmla="*/ 2147483646 w 4342"/>
            <a:gd name="T3" fmla="*/ 0 h 1799"/>
            <a:gd name="T4" fmla="*/ 0 w 4342"/>
            <a:gd name="T5" fmla="*/ 0 h 1799"/>
            <a:gd name="T6" fmla="*/ 0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1799"/>
              </a:moveTo>
              <a:lnTo>
                <a:pt x="4342" y="0"/>
              </a:lnTo>
              <a:lnTo>
                <a:pt x="0" y="0"/>
              </a:lnTo>
              <a:lnTo>
                <a:pt x="0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23</xdr:row>
      <xdr:rowOff>146050</xdr:rowOff>
    </xdr:from>
    <xdr:to>
      <xdr:col>9</xdr:col>
      <xdr:colOff>374650</xdr:colOff>
      <xdr:row>24</xdr:row>
      <xdr:rowOff>120650</xdr:rowOff>
    </xdr:to>
    <xdr:sp macro="" textlink="">
      <xdr:nvSpPr>
        <xdr:cNvPr id="1321" name="Freeform 290">
          <a:extLst>
            <a:ext uri="{FF2B5EF4-FFF2-40B4-BE49-F238E27FC236}">
              <a16:creationId xmlns:a16="http://schemas.microsoft.com/office/drawing/2014/main" id="{72986C94-4F38-4ABE-AC17-84D790E00FB9}"/>
            </a:ext>
          </a:extLst>
        </xdr:cNvPr>
        <xdr:cNvSpPr>
          <a:spLocks/>
        </xdr:cNvSpPr>
      </xdr:nvSpPr>
      <xdr:spPr bwMode="auto">
        <a:xfrm>
          <a:off x="5378450" y="5289550"/>
          <a:ext cx="482600" cy="139700"/>
        </a:xfrm>
        <a:custGeom>
          <a:avLst/>
          <a:gdLst>
            <a:gd name="T0" fmla="*/ 2147483646 w 1719"/>
            <a:gd name="T1" fmla="*/ 2147483646 h 449"/>
            <a:gd name="T2" fmla="*/ 2147483646 w 1719"/>
            <a:gd name="T3" fmla="*/ 2147483646 h 449"/>
            <a:gd name="T4" fmla="*/ 2147483646 w 1719"/>
            <a:gd name="T5" fmla="*/ 2147483646 h 449"/>
            <a:gd name="T6" fmla="*/ 2147483646 w 1719"/>
            <a:gd name="T7" fmla="*/ 0 h 449"/>
            <a:gd name="T8" fmla="*/ 2147483646 w 1719"/>
            <a:gd name="T9" fmla="*/ 2147483646 h 449"/>
            <a:gd name="T10" fmla="*/ 2147483646 w 1719"/>
            <a:gd name="T11" fmla="*/ 2147483646 h 449"/>
            <a:gd name="T12" fmla="*/ 0 w 1719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49">
              <a:moveTo>
                <a:pt x="1719" y="449"/>
              </a:moveTo>
              <a:lnTo>
                <a:pt x="1486" y="208"/>
              </a:lnTo>
              <a:lnTo>
                <a:pt x="1190" y="53"/>
              </a:lnTo>
              <a:lnTo>
                <a:pt x="859" y="0"/>
              </a:lnTo>
              <a:lnTo>
                <a:pt x="529" y="53"/>
              </a:lnTo>
              <a:lnTo>
                <a:pt x="231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26</xdr:row>
      <xdr:rowOff>158750</xdr:rowOff>
    </xdr:from>
    <xdr:to>
      <xdr:col>9</xdr:col>
      <xdr:colOff>412750</xdr:colOff>
      <xdr:row>28</xdr:row>
      <xdr:rowOff>6350</xdr:rowOff>
    </xdr:to>
    <xdr:sp macro="" textlink="">
      <xdr:nvSpPr>
        <xdr:cNvPr id="1322" name="Freeform 291">
          <a:extLst>
            <a:ext uri="{FF2B5EF4-FFF2-40B4-BE49-F238E27FC236}">
              <a16:creationId xmlns:a16="http://schemas.microsoft.com/office/drawing/2014/main" id="{834DF305-26FC-42AE-AC10-1E7C30353630}"/>
            </a:ext>
          </a:extLst>
        </xdr:cNvPr>
        <xdr:cNvSpPr>
          <a:spLocks/>
        </xdr:cNvSpPr>
      </xdr:nvSpPr>
      <xdr:spPr bwMode="auto">
        <a:xfrm>
          <a:off x="5353050" y="5797550"/>
          <a:ext cx="546100" cy="177800"/>
        </a:xfrm>
        <a:custGeom>
          <a:avLst/>
          <a:gdLst>
            <a:gd name="T0" fmla="*/ 2147483646 w 1947"/>
            <a:gd name="T1" fmla="*/ 2147483646 h 600"/>
            <a:gd name="T2" fmla="*/ 2147483646 w 1947"/>
            <a:gd name="T3" fmla="*/ 0 h 600"/>
            <a:gd name="T4" fmla="*/ 0 w 1947"/>
            <a:gd name="T5" fmla="*/ 0 h 600"/>
            <a:gd name="T6" fmla="*/ 0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600"/>
              </a:moveTo>
              <a:lnTo>
                <a:pt x="1947" y="0"/>
              </a:lnTo>
              <a:lnTo>
                <a:pt x="0" y="0"/>
              </a:lnTo>
              <a:lnTo>
                <a:pt x="0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450850</xdr:colOff>
      <xdr:row>16</xdr:row>
      <xdr:rowOff>107950</xdr:rowOff>
    </xdr:from>
    <xdr:to>
      <xdr:col>9</xdr:col>
      <xdr:colOff>431800</xdr:colOff>
      <xdr:row>20</xdr:row>
      <xdr:rowOff>88900</xdr:rowOff>
    </xdr:to>
    <xdr:sp macro="" textlink="">
      <xdr:nvSpPr>
        <xdr:cNvPr id="1323" name="Freeform 294">
          <a:extLst>
            <a:ext uri="{FF2B5EF4-FFF2-40B4-BE49-F238E27FC236}">
              <a16:creationId xmlns:a16="http://schemas.microsoft.com/office/drawing/2014/main" id="{1617D532-B20D-4F5B-B751-65E6D9FA0C36}"/>
            </a:ext>
          </a:extLst>
        </xdr:cNvPr>
        <xdr:cNvSpPr>
          <a:spLocks/>
        </xdr:cNvSpPr>
      </xdr:nvSpPr>
      <xdr:spPr bwMode="auto">
        <a:xfrm>
          <a:off x="5327650" y="4095750"/>
          <a:ext cx="590550" cy="641350"/>
        </a:xfrm>
        <a:custGeom>
          <a:avLst/>
          <a:gdLst>
            <a:gd name="T0" fmla="*/ 2147483646 w 2097"/>
            <a:gd name="T1" fmla="*/ 2147483646 h 2098"/>
            <a:gd name="T2" fmla="*/ 2147483646 w 2097"/>
            <a:gd name="T3" fmla="*/ 2147483646 h 2098"/>
            <a:gd name="T4" fmla="*/ 2147483646 w 2097"/>
            <a:gd name="T5" fmla="*/ 2147483646 h 2098"/>
            <a:gd name="T6" fmla="*/ 2147483646 w 2097"/>
            <a:gd name="T7" fmla="*/ 2147483646 h 2098"/>
            <a:gd name="T8" fmla="*/ 2147483646 w 2097"/>
            <a:gd name="T9" fmla="*/ 2147483646 h 2098"/>
            <a:gd name="T10" fmla="*/ 2147483646 w 2097"/>
            <a:gd name="T11" fmla="*/ 0 h 2098"/>
            <a:gd name="T12" fmla="*/ 2147483646 w 2097"/>
            <a:gd name="T13" fmla="*/ 2147483646 h 2098"/>
            <a:gd name="T14" fmla="*/ 2147483646 w 2097"/>
            <a:gd name="T15" fmla="*/ 2147483646 h 2098"/>
            <a:gd name="T16" fmla="*/ 2147483646 w 2097"/>
            <a:gd name="T17" fmla="*/ 2147483646 h 2098"/>
            <a:gd name="T18" fmla="*/ 2147483646 w 2097"/>
            <a:gd name="T19" fmla="*/ 2147483646 h 2098"/>
            <a:gd name="T20" fmla="*/ 0 w 2097"/>
            <a:gd name="T21" fmla="*/ 2147483646 h 2098"/>
            <a:gd name="T22" fmla="*/ 2147483646 w 2097"/>
            <a:gd name="T23" fmla="*/ 2147483646 h 2098"/>
            <a:gd name="T24" fmla="*/ 2147483646 w 2097"/>
            <a:gd name="T25" fmla="*/ 2147483646 h 2098"/>
            <a:gd name="T26" fmla="*/ 2147483646 w 2097"/>
            <a:gd name="T27" fmla="*/ 2147483646 h 2098"/>
            <a:gd name="T28" fmla="*/ 2147483646 w 2097"/>
            <a:gd name="T29" fmla="*/ 2147483646 h 2098"/>
            <a:gd name="T30" fmla="*/ 2147483646 w 2097"/>
            <a:gd name="T31" fmla="*/ 2147483646 h 2098"/>
            <a:gd name="T32" fmla="*/ 2147483646 w 2097"/>
            <a:gd name="T33" fmla="*/ 2147483646 h 2098"/>
            <a:gd name="T34" fmla="*/ 2147483646 w 2097"/>
            <a:gd name="T35" fmla="*/ 2147483646 h 2098"/>
            <a:gd name="T36" fmla="*/ 2147483646 w 2097"/>
            <a:gd name="T37" fmla="*/ 2147483646 h 2098"/>
            <a:gd name="T38" fmla="*/ 2147483646 w 2097"/>
            <a:gd name="T39" fmla="*/ 2147483646 h 2098"/>
            <a:gd name="T40" fmla="*/ 2147483646 w 2097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7" h="2098">
              <a:moveTo>
                <a:pt x="2097" y="1049"/>
              </a:moveTo>
              <a:lnTo>
                <a:pt x="2044" y="726"/>
              </a:lnTo>
              <a:lnTo>
                <a:pt x="1896" y="433"/>
              </a:lnTo>
              <a:lnTo>
                <a:pt x="1664" y="201"/>
              </a:lnTo>
              <a:lnTo>
                <a:pt x="1371" y="51"/>
              </a:lnTo>
              <a:lnTo>
                <a:pt x="1048" y="0"/>
              </a:lnTo>
              <a:lnTo>
                <a:pt x="724" y="51"/>
              </a:lnTo>
              <a:lnTo>
                <a:pt x="432" y="201"/>
              </a:lnTo>
              <a:lnTo>
                <a:pt x="200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200" y="1667"/>
              </a:lnTo>
              <a:lnTo>
                <a:pt x="432" y="1898"/>
              </a:lnTo>
              <a:lnTo>
                <a:pt x="724" y="2047"/>
              </a:lnTo>
              <a:lnTo>
                <a:pt x="1048" y="2098"/>
              </a:lnTo>
              <a:lnTo>
                <a:pt x="1371" y="2047"/>
              </a:lnTo>
              <a:lnTo>
                <a:pt x="1664" y="1898"/>
              </a:lnTo>
              <a:lnTo>
                <a:pt x="1896" y="1667"/>
              </a:lnTo>
              <a:lnTo>
                <a:pt x="2044" y="1374"/>
              </a:lnTo>
              <a:lnTo>
                <a:pt x="2097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24</xdr:row>
      <xdr:rowOff>120650</xdr:rowOff>
    </xdr:from>
    <xdr:to>
      <xdr:col>6</xdr:col>
      <xdr:colOff>254000</xdr:colOff>
      <xdr:row>28</xdr:row>
      <xdr:rowOff>6350</xdr:rowOff>
    </xdr:to>
    <xdr:sp macro="" textlink="">
      <xdr:nvSpPr>
        <xdr:cNvPr id="1324" name="Freeform 303">
          <a:extLst>
            <a:ext uri="{FF2B5EF4-FFF2-40B4-BE49-F238E27FC236}">
              <a16:creationId xmlns:a16="http://schemas.microsoft.com/office/drawing/2014/main" id="{4AF0557E-F059-4C86-929F-8BCCD9073DC3}"/>
            </a:ext>
          </a:extLst>
        </xdr:cNvPr>
        <xdr:cNvSpPr>
          <a:spLocks/>
        </xdr:cNvSpPr>
      </xdr:nvSpPr>
      <xdr:spPr bwMode="auto">
        <a:xfrm>
          <a:off x="2686050" y="5429250"/>
          <a:ext cx="1225550" cy="546100"/>
        </a:xfrm>
        <a:custGeom>
          <a:avLst/>
          <a:gdLst>
            <a:gd name="T0" fmla="*/ 0 w 4342"/>
            <a:gd name="T1" fmla="*/ 2147483646 h 1799"/>
            <a:gd name="T2" fmla="*/ 0 w 4342"/>
            <a:gd name="T3" fmla="*/ 0 h 1799"/>
            <a:gd name="T4" fmla="*/ 2147483646 w 4342"/>
            <a:gd name="T5" fmla="*/ 0 h 1799"/>
            <a:gd name="T6" fmla="*/ 2147483646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1799"/>
              </a:moveTo>
              <a:lnTo>
                <a:pt x="0" y="0"/>
              </a:lnTo>
              <a:lnTo>
                <a:pt x="4342" y="0"/>
              </a:lnTo>
              <a:lnTo>
                <a:pt x="4342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298450</xdr:colOff>
      <xdr:row>9</xdr:row>
      <xdr:rowOff>38100</xdr:rowOff>
    </xdr:from>
    <xdr:to>
      <xdr:col>7</xdr:col>
      <xdr:colOff>298450</xdr:colOff>
      <xdr:row>28</xdr:row>
      <xdr:rowOff>6350</xdr:rowOff>
    </xdr:to>
    <xdr:sp macro="" textlink="">
      <xdr:nvSpPr>
        <xdr:cNvPr id="1325" name="Line 304">
          <a:extLst>
            <a:ext uri="{FF2B5EF4-FFF2-40B4-BE49-F238E27FC236}">
              <a16:creationId xmlns:a16="http://schemas.microsoft.com/office/drawing/2014/main" id="{78D6C0C1-8BE4-43D0-A044-CA2505A63E9F}"/>
            </a:ext>
          </a:extLst>
        </xdr:cNvPr>
        <xdr:cNvSpPr>
          <a:spLocks noChangeShapeType="1"/>
        </xdr:cNvSpPr>
      </xdr:nvSpPr>
      <xdr:spPr bwMode="auto">
        <a:xfrm>
          <a:off x="45656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82550</xdr:colOff>
      <xdr:row>9</xdr:row>
      <xdr:rowOff>38100</xdr:rowOff>
    </xdr:from>
    <xdr:to>
      <xdr:col>7</xdr:col>
      <xdr:colOff>82550</xdr:colOff>
      <xdr:row>28</xdr:row>
      <xdr:rowOff>6350</xdr:rowOff>
    </xdr:to>
    <xdr:sp macro="" textlink="">
      <xdr:nvSpPr>
        <xdr:cNvPr id="1326" name="Line 305">
          <a:extLst>
            <a:ext uri="{FF2B5EF4-FFF2-40B4-BE49-F238E27FC236}">
              <a16:creationId xmlns:a16="http://schemas.microsoft.com/office/drawing/2014/main" id="{EFECE0D7-ECF1-45B4-902C-26217A30812C}"/>
            </a:ext>
          </a:extLst>
        </xdr:cNvPr>
        <xdr:cNvSpPr>
          <a:spLocks noChangeShapeType="1"/>
        </xdr:cNvSpPr>
      </xdr:nvSpPr>
      <xdr:spPr bwMode="auto">
        <a:xfrm>
          <a:off x="43497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584200</xdr:colOff>
      <xdr:row>26</xdr:row>
      <xdr:rowOff>158750</xdr:rowOff>
    </xdr:from>
    <xdr:to>
      <xdr:col>5</xdr:col>
      <xdr:colOff>527050</xdr:colOff>
      <xdr:row>28</xdr:row>
      <xdr:rowOff>6350</xdr:rowOff>
    </xdr:to>
    <xdr:sp macro="" textlink="">
      <xdr:nvSpPr>
        <xdr:cNvPr id="1327" name="Freeform 308">
          <a:extLst>
            <a:ext uri="{FF2B5EF4-FFF2-40B4-BE49-F238E27FC236}">
              <a16:creationId xmlns:a16="http://schemas.microsoft.com/office/drawing/2014/main" id="{C222E5B2-2E35-48B9-921B-8A6BF27743BB}"/>
            </a:ext>
          </a:extLst>
        </xdr:cNvPr>
        <xdr:cNvSpPr>
          <a:spLocks/>
        </xdr:cNvSpPr>
      </xdr:nvSpPr>
      <xdr:spPr bwMode="auto">
        <a:xfrm>
          <a:off x="3022600" y="5797550"/>
          <a:ext cx="552450" cy="177800"/>
        </a:xfrm>
        <a:custGeom>
          <a:avLst/>
          <a:gdLst>
            <a:gd name="T0" fmla="*/ 0 w 1947"/>
            <a:gd name="T1" fmla="*/ 2147483646 h 600"/>
            <a:gd name="T2" fmla="*/ 0 w 1947"/>
            <a:gd name="T3" fmla="*/ 0 h 600"/>
            <a:gd name="T4" fmla="*/ 2147483646 w 1947"/>
            <a:gd name="T5" fmla="*/ 0 h 600"/>
            <a:gd name="T6" fmla="*/ 2147483646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600"/>
              </a:moveTo>
              <a:lnTo>
                <a:pt x="0" y="0"/>
              </a:lnTo>
              <a:lnTo>
                <a:pt x="1947" y="0"/>
              </a:lnTo>
              <a:lnTo>
                <a:pt x="1947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9</xdr:row>
      <xdr:rowOff>38100</xdr:rowOff>
    </xdr:from>
    <xdr:to>
      <xdr:col>6</xdr:col>
      <xdr:colOff>254000</xdr:colOff>
      <xdr:row>12</xdr:row>
      <xdr:rowOff>88900</xdr:rowOff>
    </xdr:to>
    <xdr:sp macro="" textlink="">
      <xdr:nvSpPr>
        <xdr:cNvPr id="1328" name="Freeform 319">
          <a:extLst>
            <a:ext uri="{FF2B5EF4-FFF2-40B4-BE49-F238E27FC236}">
              <a16:creationId xmlns:a16="http://schemas.microsoft.com/office/drawing/2014/main" id="{F5AC788A-ACC5-4585-8B0A-DF9C544D5037}"/>
            </a:ext>
          </a:extLst>
        </xdr:cNvPr>
        <xdr:cNvSpPr>
          <a:spLocks/>
        </xdr:cNvSpPr>
      </xdr:nvSpPr>
      <xdr:spPr bwMode="auto">
        <a:xfrm>
          <a:off x="2686050" y="2870200"/>
          <a:ext cx="1225550" cy="546100"/>
        </a:xfrm>
        <a:custGeom>
          <a:avLst/>
          <a:gdLst>
            <a:gd name="T0" fmla="*/ 0 w 4342"/>
            <a:gd name="T1" fmla="*/ 0 h 1799"/>
            <a:gd name="T2" fmla="*/ 0 w 4342"/>
            <a:gd name="T3" fmla="*/ 2147483646 h 1799"/>
            <a:gd name="T4" fmla="*/ 2147483646 w 4342"/>
            <a:gd name="T5" fmla="*/ 2147483646 h 1799"/>
            <a:gd name="T6" fmla="*/ 2147483646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0"/>
              </a:moveTo>
              <a:lnTo>
                <a:pt x="0" y="1799"/>
              </a:lnTo>
              <a:lnTo>
                <a:pt x="4342" y="1799"/>
              </a:lnTo>
              <a:lnTo>
                <a:pt x="4342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12</xdr:row>
      <xdr:rowOff>88900</xdr:rowOff>
    </xdr:from>
    <xdr:to>
      <xdr:col>5</xdr:col>
      <xdr:colOff>488950</xdr:colOff>
      <xdr:row>13</xdr:row>
      <xdr:rowOff>63500</xdr:rowOff>
    </xdr:to>
    <xdr:sp macro="" textlink="">
      <xdr:nvSpPr>
        <xdr:cNvPr id="1329" name="Freeform 345">
          <a:extLst>
            <a:ext uri="{FF2B5EF4-FFF2-40B4-BE49-F238E27FC236}">
              <a16:creationId xmlns:a16="http://schemas.microsoft.com/office/drawing/2014/main" id="{6B32B9A2-122B-44D2-B0E8-132A7DE04698}"/>
            </a:ext>
          </a:extLst>
        </xdr:cNvPr>
        <xdr:cNvSpPr>
          <a:spLocks/>
        </xdr:cNvSpPr>
      </xdr:nvSpPr>
      <xdr:spPr bwMode="auto">
        <a:xfrm>
          <a:off x="3054350" y="3416300"/>
          <a:ext cx="482600" cy="139700"/>
        </a:xfrm>
        <a:custGeom>
          <a:avLst/>
          <a:gdLst>
            <a:gd name="T0" fmla="*/ 0 w 1721"/>
            <a:gd name="T1" fmla="*/ 0 h 450"/>
            <a:gd name="T2" fmla="*/ 2147483646 w 1721"/>
            <a:gd name="T3" fmla="*/ 2147483646 h 450"/>
            <a:gd name="T4" fmla="*/ 2147483646 w 1721"/>
            <a:gd name="T5" fmla="*/ 2147483646 h 450"/>
            <a:gd name="T6" fmla="*/ 2147483646 w 1721"/>
            <a:gd name="T7" fmla="*/ 2147483646 h 450"/>
            <a:gd name="T8" fmla="*/ 2147483646 w 1721"/>
            <a:gd name="T9" fmla="*/ 2147483646 h 450"/>
            <a:gd name="T10" fmla="*/ 2147483646 w 1721"/>
            <a:gd name="T11" fmla="*/ 2147483646 h 450"/>
            <a:gd name="T12" fmla="*/ 2147483646 w 1721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50">
              <a:moveTo>
                <a:pt x="0" y="0"/>
              </a:moveTo>
              <a:lnTo>
                <a:pt x="233" y="240"/>
              </a:lnTo>
              <a:lnTo>
                <a:pt x="529" y="395"/>
              </a:lnTo>
              <a:lnTo>
                <a:pt x="860" y="450"/>
              </a:lnTo>
              <a:lnTo>
                <a:pt x="1190" y="395"/>
              </a:lnTo>
              <a:lnTo>
                <a:pt x="1488" y="240"/>
              </a:lnTo>
              <a:lnTo>
                <a:pt x="1721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565150</xdr:colOff>
      <xdr:row>16</xdr:row>
      <xdr:rowOff>107950</xdr:rowOff>
    </xdr:from>
    <xdr:to>
      <xdr:col>5</xdr:col>
      <xdr:colOff>552450</xdr:colOff>
      <xdr:row>20</xdr:row>
      <xdr:rowOff>88900</xdr:rowOff>
    </xdr:to>
    <xdr:sp macro="" textlink="">
      <xdr:nvSpPr>
        <xdr:cNvPr id="1330" name="Freeform 352">
          <a:extLst>
            <a:ext uri="{FF2B5EF4-FFF2-40B4-BE49-F238E27FC236}">
              <a16:creationId xmlns:a16="http://schemas.microsoft.com/office/drawing/2014/main" id="{865083C7-718D-4D47-9D38-901C8356B2CC}"/>
            </a:ext>
          </a:extLst>
        </xdr:cNvPr>
        <xdr:cNvSpPr>
          <a:spLocks/>
        </xdr:cNvSpPr>
      </xdr:nvSpPr>
      <xdr:spPr bwMode="auto">
        <a:xfrm>
          <a:off x="3003550" y="4095750"/>
          <a:ext cx="596900" cy="641350"/>
        </a:xfrm>
        <a:custGeom>
          <a:avLst/>
          <a:gdLst>
            <a:gd name="T0" fmla="*/ 2147483646 w 2095"/>
            <a:gd name="T1" fmla="*/ 2147483646 h 2098"/>
            <a:gd name="T2" fmla="*/ 2147483646 w 2095"/>
            <a:gd name="T3" fmla="*/ 2147483646 h 2098"/>
            <a:gd name="T4" fmla="*/ 2147483646 w 2095"/>
            <a:gd name="T5" fmla="*/ 2147483646 h 2098"/>
            <a:gd name="T6" fmla="*/ 2147483646 w 2095"/>
            <a:gd name="T7" fmla="*/ 2147483646 h 2098"/>
            <a:gd name="T8" fmla="*/ 2147483646 w 2095"/>
            <a:gd name="T9" fmla="*/ 2147483646 h 2098"/>
            <a:gd name="T10" fmla="*/ 2147483646 w 2095"/>
            <a:gd name="T11" fmla="*/ 0 h 2098"/>
            <a:gd name="T12" fmla="*/ 2147483646 w 2095"/>
            <a:gd name="T13" fmla="*/ 2147483646 h 2098"/>
            <a:gd name="T14" fmla="*/ 2147483646 w 2095"/>
            <a:gd name="T15" fmla="*/ 2147483646 h 2098"/>
            <a:gd name="T16" fmla="*/ 2147483646 w 2095"/>
            <a:gd name="T17" fmla="*/ 2147483646 h 2098"/>
            <a:gd name="T18" fmla="*/ 2147483646 w 2095"/>
            <a:gd name="T19" fmla="*/ 2147483646 h 2098"/>
            <a:gd name="T20" fmla="*/ 0 w 2095"/>
            <a:gd name="T21" fmla="*/ 2147483646 h 2098"/>
            <a:gd name="T22" fmla="*/ 2147483646 w 2095"/>
            <a:gd name="T23" fmla="*/ 2147483646 h 2098"/>
            <a:gd name="T24" fmla="*/ 2147483646 w 2095"/>
            <a:gd name="T25" fmla="*/ 2147483646 h 2098"/>
            <a:gd name="T26" fmla="*/ 2147483646 w 2095"/>
            <a:gd name="T27" fmla="*/ 2147483646 h 2098"/>
            <a:gd name="T28" fmla="*/ 2147483646 w 2095"/>
            <a:gd name="T29" fmla="*/ 2147483646 h 2098"/>
            <a:gd name="T30" fmla="*/ 2147483646 w 2095"/>
            <a:gd name="T31" fmla="*/ 2147483646 h 2098"/>
            <a:gd name="T32" fmla="*/ 2147483646 w 2095"/>
            <a:gd name="T33" fmla="*/ 2147483646 h 2098"/>
            <a:gd name="T34" fmla="*/ 2147483646 w 2095"/>
            <a:gd name="T35" fmla="*/ 2147483646 h 2098"/>
            <a:gd name="T36" fmla="*/ 2147483646 w 2095"/>
            <a:gd name="T37" fmla="*/ 2147483646 h 2098"/>
            <a:gd name="T38" fmla="*/ 2147483646 w 2095"/>
            <a:gd name="T39" fmla="*/ 2147483646 h 2098"/>
            <a:gd name="T40" fmla="*/ 2147483646 w 2095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5" h="2098">
              <a:moveTo>
                <a:pt x="2095" y="1049"/>
              </a:moveTo>
              <a:lnTo>
                <a:pt x="2044" y="726"/>
              </a:lnTo>
              <a:lnTo>
                <a:pt x="1895" y="433"/>
              </a:lnTo>
              <a:lnTo>
                <a:pt x="1663" y="201"/>
              </a:lnTo>
              <a:lnTo>
                <a:pt x="1371" y="51"/>
              </a:lnTo>
              <a:lnTo>
                <a:pt x="1047" y="0"/>
              </a:lnTo>
              <a:lnTo>
                <a:pt x="724" y="51"/>
              </a:lnTo>
              <a:lnTo>
                <a:pt x="431" y="201"/>
              </a:lnTo>
              <a:lnTo>
                <a:pt x="199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199" y="1667"/>
              </a:lnTo>
              <a:lnTo>
                <a:pt x="431" y="1898"/>
              </a:lnTo>
              <a:lnTo>
                <a:pt x="724" y="2047"/>
              </a:lnTo>
              <a:lnTo>
                <a:pt x="1047" y="2098"/>
              </a:lnTo>
              <a:lnTo>
                <a:pt x="1371" y="2047"/>
              </a:lnTo>
              <a:lnTo>
                <a:pt x="1663" y="1898"/>
              </a:lnTo>
              <a:lnTo>
                <a:pt x="1895" y="1667"/>
              </a:lnTo>
              <a:lnTo>
                <a:pt x="2044" y="1374"/>
              </a:lnTo>
              <a:lnTo>
                <a:pt x="2095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23</xdr:row>
      <xdr:rowOff>146050</xdr:rowOff>
    </xdr:from>
    <xdr:to>
      <xdr:col>5</xdr:col>
      <xdr:colOff>488950</xdr:colOff>
      <xdr:row>24</xdr:row>
      <xdr:rowOff>120650</xdr:rowOff>
    </xdr:to>
    <xdr:sp macro="" textlink="">
      <xdr:nvSpPr>
        <xdr:cNvPr id="1331" name="Freeform 354">
          <a:extLst>
            <a:ext uri="{FF2B5EF4-FFF2-40B4-BE49-F238E27FC236}">
              <a16:creationId xmlns:a16="http://schemas.microsoft.com/office/drawing/2014/main" id="{37161E70-4631-4B25-ACC9-271814967EBC}"/>
            </a:ext>
          </a:extLst>
        </xdr:cNvPr>
        <xdr:cNvSpPr>
          <a:spLocks/>
        </xdr:cNvSpPr>
      </xdr:nvSpPr>
      <xdr:spPr bwMode="auto">
        <a:xfrm>
          <a:off x="3054350" y="5289550"/>
          <a:ext cx="482600" cy="139700"/>
        </a:xfrm>
        <a:custGeom>
          <a:avLst/>
          <a:gdLst>
            <a:gd name="T0" fmla="*/ 2147483646 w 1721"/>
            <a:gd name="T1" fmla="*/ 2147483646 h 449"/>
            <a:gd name="T2" fmla="*/ 2147483646 w 1721"/>
            <a:gd name="T3" fmla="*/ 2147483646 h 449"/>
            <a:gd name="T4" fmla="*/ 2147483646 w 1721"/>
            <a:gd name="T5" fmla="*/ 2147483646 h 449"/>
            <a:gd name="T6" fmla="*/ 2147483646 w 1721"/>
            <a:gd name="T7" fmla="*/ 0 h 449"/>
            <a:gd name="T8" fmla="*/ 2147483646 w 1721"/>
            <a:gd name="T9" fmla="*/ 2147483646 h 449"/>
            <a:gd name="T10" fmla="*/ 2147483646 w 1721"/>
            <a:gd name="T11" fmla="*/ 2147483646 h 449"/>
            <a:gd name="T12" fmla="*/ 0 w 1721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49">
              <a:moveTo>
                <a:pt x="1721" y="449"/>
              </a:moveTo>
              <a:lnTo>
                <a:pt x="1488" y="208"/>
              </a:lnTo>
              <a:lnTo>
                <a:pt x="1190" y="53"/>
              </a:lnTo>
              <a:lnTo>
                <a:pt x="860" y="0"/>
              </a:lnTo>
              <a:lnTo>
                <a:pt x="529" y="53"/>
              </a:lnTo>
              <a:lnTo>
                <a:pt x="233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203200</xdr:colOff>
      <xdr:row>16</xdr:row>
      <xdr:rowOff>76200</xdr:rowOff>
    </xdr:from>
    <xdr:to>
      <xdr:col>5</xdr:col>
      <xdr:colOff>152576</xdr:colOff>
      <xdr:row>17</xdr:row>
      <xdr:rowOff>130168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39AA22D8-8524-4C3F-80D2-597E5FAF48CA}"/>
            </a:ext>
          </a:extLst>
        </xdr:cNvPr>
        <xdr:cNvSpPr txBox="1">
          <a:spLocks noChangeArrowheads="1"/>
        </xdr:cNvSpPr>
      </xdr:nvSpPr>
      <xdr:spPr bwMode="auto">
        <a:xfrm>
          <a:off x="2641600" y="4064000"/>
          <a:ext cx="558976" cy="219068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8</xdr:col>
      <xdr:colOff>358775</xdr:colOff>
      <xdr:row>16</xdr:row>
      <xdr:rowOff>92075</xdr:rowOff>
    </xdr:from>
    <xdr:to>
      <xdr:col>9</xdr:col>
      <xdr:colOff>295213</xdr:colOff>
      <xdr:row>17</xdr:row>
      <xdr:rowOff>149591</xdr:rowOff>
    </xdr:to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D017D3F4-936D-4B6C-9C76-CDD64B5BDDCA}"/>
            </a:ext>
          </a:extLst>
        </xdr:cNvPr>
        <xdr:cNvSpPr txBox="1">
          <a:spLocks noChangeArrowheads="1"/>
        </xdr:cNvSpPr>
      </xdr:nvSpPr>
      <xdr:spPr bwMode="auto">
        <a:xfrm>
          <a:off x="5235575" y="4079875"/>
          <a:ext cx="546038" cy="2226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6</xdr:col>
      <xdr:colOff>384175</xdr:colOff>
      <xdr:row>29</xdr:row>
      <xdr:rowOff>149225</xdr:rowOff>
    </xdr:from>
    <xdr:to>
      <xdr:col>8</xdr:col>
      <xdr:colOff>22130</xdr:colOff>
      <xdr:row>31</xdr:row>
      <xdr:rowOff>38109</xdr:rowOff>
    </xdr:to>
    <xdr:sp macro="" textlink="">
      <xdr:nvSpPr>
        <xdr:cNvPr id="1334" name="テキスト ボックス 1333">
          <a:extLst>
            <a:ext uri="{FF2B5EF4-FFF2-40B4-BE49-F238E27FC236}">
              <a16:creationId xmlns:a16="http://schemas.microsoft.com/office/drawing/2014/main" id="{2F1BA7DD-C141-428B-BCC2-3A7999FE59E7}"/>
            </a:ext>
          </a:extLst>
        </xdr:cNvPr>
        <xdr:cNvSpPr txBox="1"/>
      </xdr:nvSpPr>
      <xdr:spPr>
        <a:xfrm>
          <a:off x="4041775" y="6283325"/>
          <a:ext cx="857155" cy="219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view="pageBreakPreview" topLeftCell="A17" zoomScaleNormal="100" zoomScaleSheetLayoutView="100" workbookViewId="0">
      <selection activeCell="C22" sqref="C22"/>
    </sheetView>
  </sheetViews>
  <sheetFormatPr defaultColWidth="9" defaultRowHeight="15.75" customHeight="1" x14ac:dyDescent="0.45"/>
  <cols>
    <col min="1" max="1" width="3.90625" customWidth="1"/>
    <col min="2" max="2" width="9.36328125" customWidth="1"/>
    <col min="3" max="3" width="10.26953125" customWidth="1"/>
    <col min="4" max="4" width="4.08984375" customWidth="1"/>
    <col min="6" max="6" width="6.453125" customWidth="1"/>
    <col min="8" max="9" width="4" customWidth="1"/>
    <col min="10" max="10" width="6.6328125" customWidth="1"/>
    <col min="11" max="11" width="4.08984375" customWidth="1"/>
    <col min="13" max="13" width="8" customWidth="1"/>
    <col min="15" max="15" width="4" customWidth="1"/>
    <col min="16" max="16" width="6.36328125" customWidth="1"/>
    <col min="17" max="17" width="4" customWidth="1"/>
  </cols>
  <sheetData>
    <row r="1" spans="1:17" ht="49.5" customHeight="1" x14ac:dyDescent="0.55000000000000004">
      <c r="A1" s="34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</row>
    <row r="2" spans="1:17" ht="21" customHeight="1" x14ac:dyDescent="0.45"/>
    <row r="3" spans="1:17" ht="21.75" customHeight="1" x14ac:dyDescent="0.5">
      <c r="A3" s="2"/>
      <c r="B3" s="2" t="s">
        <v>0</v>
      </c>
      <c r="C3" s="2" t="s">
        <v>107</v>
      </c>
      <c r="D3" s="2"/>
      <c r="E3" s="2"/>
    </row>
    <row r="4" spans="1:17" ht="21.75" customHeight="1" x14ac:dyDescent="0.5">
      <c r="A4" s="2"/>
      <c r="B4" s="2"/>
      <c r="C4" s="2"/>
      <c r="D4" s="2"/>
      <c r="E4" s="2"/>
    </row>
    <row r="5" spans="1:17" ht="21.75" customHeight="1" x14ac:dyDescent="0.5">
      <c r="A5" s="2"/>
      <c r="B5" s="2" t="s">
        <v>50</v>
      </c>
      <c r="C5" s="2"/>
      <c r="D5" s="2"/>
      <c r="E5" s="2"/>
    </row>
    <row r="6" spans="1:17" ht="21.75" customHeight="1" x14ac:dyDescent="0.5">
      <c r="A6" s="2"/>
      <c r="B6" s="2">
        <v>1</v>
      </c>
      <c r="C6" s="2" t="s">
        <v>103</v>
      </c>
      <c r="G6" s="2" t="s">
        <v>32</v>
      </c>
      <c r="H6" s="23" t="s">
        <v>114</v>
      </c>
    </row>
    <row r="7" spans="1:17" ht="21.75" customHeight="1" x14ac:dyDescent="0.5">
      <c r="A7" s="2"/>
      <c r="B7" s="2">
        <v>2</v>
      </c>
      <c r="C7" s="2" t="s">
        <v>150</v>
      </c>
      <c r="D7" s="2"/>
      <c r="G7" s="2" t="s">
        <v>35</v>
      </c>
      <c r="H7" s="23" t="s">
        <v>115</v>
      </c>
    </row>
    <row r="8" spans="1:17" ht="21.75" customHeight="1" x14ac:dyDescent="0.5">
      <c r="A8" s="2"/>
      <c r="B8" s="2">
        <v>3</v>
      </c>
      <c r="C8" s="2" t="s">
        <v>104</v>
      </c>
      <c r="G8" s="2" t="s">
        <v>35</v>
      </c>
      <c r="H8" s="23" t="s">
        <v>116</v>
      </c>
    </row>
    <row r="9" spans="1:17" ht="21.75" customHeight="1" x14ac:dyDescent="0.5">
      <c r="A9" s="2"/>
      <c r="B9" s="2">
        <v>4</v>
      </c>
      <c r="C9" s="2" t="s">
        <v>121</v>
      </c>
      <c r="G9" s="2" t="s">
        <v>34</v>
      </c>
      <c r="H9" s="23" t="s">
        <v>117</v>
      </c>
    </row>
    <row r="10" spans="1:17" ht="21.75" customHeight="1" x14ac:dyDescent="0.5">
      <c r="A10" s="2"/>
      <c r="B10" s="2">
        <v>5</v>
      </c>
      <c r="C10" s="2" t="s">
        <v>105</v>
      </c>
      <c r="D10" s="2"/>
      <c r="E10" s="2"/>
      <c r="G10" s="2" t="s">
        <v>33</v>
      </c>
      <c r="H10" s="23" t="s">
        <v>118</v>
      </c>
    </row>
    <row r="11" spans="1:17" ht="21.75" customHeight="1" x14ac:dyDescent="0.5">
      <c r="A11" s="2"/>
      <c r="B11" s="2">
        <v>6</v>
      </c>
      <c r="C11" s="2" t="s">
        <v>120</v>
      </c>
      <c r="D11" s="2"/>
      <c r="G11" s="2" t="s">
        <v>35</v>
      </c>
      <c r="H11" s="23" t="s">
        <v>119</v>
      </c>
    </row>
    <row r="12" spans="1:17" ht="21.75" customHeight="1" x14ac:dyDescent="0.5">
      <c r="A12" s="2"/>
      <c r="B12" s="2"/>
    </row>
    <row r="13" spans="1:17" ht="21.75" customHeight="1" x14ac:dyDescent="0.5">
      <c r="A13" s="2"/>
      <c r="B13" s="2" t="s">
        <v>36</v>
      </c>
      <c r="C13" s="2"/>
      <c r="D13" s="2"/>
      <c r="E13" s="2"/>
    </row>
    <row r="14" spans="1:17" ht="21.75" customHeight="1" x14ac:dyDescent="0.5">
      <c r="A14" s="3"/>
      <c r="B14" s="3"/>
      <c r="C14" s="21" t="s">
        <v>109</v>
      </c>
      <c r="D14" s="31" t="s">
        <v>108</v>
      </c>
      <c r="E14" s="32"/>
      <c r="F14" s="32"/>
      <c r="G14" s="32"/>
      <c r="H14" s="32"/>
      <c r="I14" s="32"/>
      <c r="J14" s="33"/>
      <c r="K14" s="31" t="s">
        <v>110</v>
      </c>
      <c r="L14" s="32"/>
      <c r="M14" s="32"/>
      <c r="N14" s="32"/>
      <c r="O14" s="32"/>
      <c r="P14" s="32"/>
      <c r="Q14" s="33"/>
    </row>
    <row r="15" spans="1:17" ht="21.75" customHeight="1" x14ac:dyDescent="0.45">
      <c r="A15" s="4"/>
      <c r="B15" s="8">
        <v>0.45833333333333331</v>
      </c>
      <c r="C15" s="20" t="s">
        <v>1</v>
      </c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</row>
    <row r="16" spans="1:17" ht="21.75" customHeight="1" x14ac:dyDescent="0.45">
      <c r="A16" s="4"/>
      <c r="B16" s="8" t="s">
        <v>95</v>
      </c>
      <c r="C16" s="4" t="s">
        <v>2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1:17" ht="21.75" customHeight="1" x14ac:dyDescent="0.45">
      <c r="A17" s="4"/>
      <c r="B17" s="4" t="s">
        <v>96</v>
      </c>
      <c r="C17" s="4" t="s">
        <v>3</v>
      </c>
      <c r="D17" s="36" t="s">
        <v>4</v>
      </c>
      <c r="E17" s="37"/>
      <c r="F17" s="37"/>
      <c r="G17" s="37"/>
      <c r="H17" s="38"/>
      <c r="I17" s="19" t="s">
        <v>93</v>
      </c>
      <c r="J17" s="5" t="s">
        <v>5</v>
      </c>
      <c r="K17" s="36" t="s">
        <v>6</v>
      </c>
      <c r="L17" s="37"/>
      <c r="M17" s="37"/>
      <c r="N17" s="37"/>
      <c r="O17" s="38"/>
      <c r="P17" s="5" t="s">
        <v>5</v>
      </c>
      <c r="Q17" s="19" t="s">
        <v>93</v>
      </c>
    </row>
    <row r="18" spans="1:17" ht="21.75" customHeight="1" x14ac:dyDescent="0.45">
      <c r="A18" s="4" t="s">
        <v>7</v>
      </c>
      <c r="B18" s="4" t="s">
        <v>97</v>
      </c>
      <c r="C18" s="4" t="s">
        <v>8</v>
      </c>
      <c r="D18" s="31" t="str">
        <f>C11</f>
        <v>FC.RosaClaroU12</v>
      </c>
      <c r="E18" s="33"/>
      <c r="F18" s="4" t="s">
        <v>9</v>
      </c>
      <c r="G18" s="31" t="str">
        <f>C9</f>
        <v>中津ＦＣ　ＰＯＭＡＴＯ　Ｕ－１２</v>
      </c>
      <c r="H18" s="33"/>
      <c r="I18" s="24" t="s">
        <v>138</v>
      </c>
      <c r="J18" s="5" t="s">
        <v>64</v>
      </c>
      <c r="K18" s="31" t="str">
        <f>C6</f>
        <v>別府ガールズサッカークラブ</v>
      </c>
      <c r="L18" s="33"/>
      <c r="M18" s="4" t="s">
        <v>9</v>
      </c>
      <c r="N18" s="31" t="str">
        <f>C8</f>
        <v>カティオーラPramo</v>
      </c>
      <c r="O18" s="33"/>
      <c r="P18" s="5" t="s">
        <v>64</v>
      </c>
      <c r="Q18" s="24" t="s">
        <v>140</v>
      </c>
    </row>
    <row r="19" spans="1:17" ht="21.75" customHeight="1" x14ac:dyDescent="0.45">
      <c r="A19" s="4" t="s">
        <v>10</v>
      </c>
      <c r="B19" s="4" t="s">
        <v>98</v>
      </c>
      <c r="C19" s="4" t="s">
        <v>11</v>
      </c>
      <c r="D19" s="31" t="str">
        <f>C9</f>
        <v>中津ＦＣ　ＰＯＭＡＴＯ　Ｕ－１２</v>
      </c>
      <c r="E19" s="33"/>
      <c r="F19" s="4" t="s">
        <v>12</v>
      </c>
      <c r="G19" s="31" t="str">
        <f>C7</f>
        <v>Team南大分</v>
      </c>
      <c r="H19" s="33"/>
      <c r="I19" s="24" t="s">
        <v>139</v>
      </c>
      <c r="J19" s="5" t="s">
        <v>64</v>
      </c>
      <c r="K19" s="31" t="str">
        <f>C8</f>
        <v>カティオーラPramo</v>
      </c>
      <c r="L19" s="33"/>
      <c r="M19" s="4" t="s">
        <v>12</v>
      </c>
      <c r="N19" s="31" t="str">
        <f>C10</f>
        <v>ＳＫＫガールズ</v>
      </c>
      <c r="O19" s="33"/>
      <c r="P19" s="5" t="s">
        <v>64</v>
      </c>
      <c r="Q19" s="24" t="s">
        <v>141</v>
      </c>
    </row>
    <row r="20" spans="1:17" ht="21.75" customHeight="1" x14ac:dyDescent="0.45">
      <c r="A20" s="4" t="s">
        <v>13</v>
      </c>
      <c r="B20" s="4" t="s">
        <v>99</v>
      </c>
      <c r="C20" s="4" t="s">
        <v>11</v>
      </c>
      <c r="D20" s="31" t="str">
        <f>C7</f>
        <v>Team南大分</v>
      </c>
      <c r="E20" s="33"/>
      <c r="F20" s="4" t="s">
        <v>9</v>
      </c>
      <c r="G20" s="31" t="str">
        <f>C11</f>
        <v>FC.RosaClaroU12</v>
      </c>
      <c r="H20" s="33"/>
      <c r="I20" s="24" t="s">
        <v>140</v>
      </c>
      <c r="J20" s="5" t="s">
        <v>64</v>
      </c>
      <c r="K20" s="31" t="str">
        <f>C10</f>
        <v>ＳＫＫガールズ</v>
      </c>
      <c r="L20" s="33"/>
      <c r="M20" s="4" t="s">
        <v>9</v>
      </c>
      <c r="N20" s="31" t="str">
        <f>C6</f>
        <v>別府ガールズサッカークラブ</v>
      </c>
      <c r="O20" s="33"/>
      <c r="P20" s="5" t="s">
        <v>64</v>
      </c>
      <c r="Q20" s="24" t="s">
        <v>141</v>
      </c>
    </row>
    <row r="21" spans="1:17" ht="21.75" customHeight="1" x14ac:dyDescent="0.45">
      <c r="A21" s="4" t="s">
        <v>14</v>
      </c>
      <c r="B21" s="4" t="s">
        <v>100</v>
      </c>
      <c r="C21" s="4" t="s">
        <v>157</v>
      </c>
      <c r="D21" s="31" t="s">
        <v>52</v>
      </c>
      <c r="E21" s="33"/>
      <c r="F21" s="4" t="s">
        <v>9</v>
      </c>
      <c r="G21" s="31" t="s">
        <v>53</v>
      </c>
      <c r="H21" s="33"/>
      <c r="I21" s="24"/>
      <c r="J21" s="5" t="s">
        <v>63</v>
      </c>
      <c r="K21" s="31"/>
      <c r="L21" s="33"/>
      <c r="M21" s="4" t="s">
        <v>9</v>
      </c>
      <c r="N21" s="31"/>
      <c r="O21" s="33"/>
      <c r="P21" s="5"/>
      <c r="Q21" s="24"/>
    </row>
    <row r="22" spans="1:17" ht="21.75" customHeight="1" x14ac:dyDescent="0.45">
      <c r="A22" s="4" t="s">
        <v>15</v>
      </c>
      <c r="B22" s="4" t="s">
        <v>101</v>
      </c>
      <c r="C22" s="4" t="s">
        <v>58</v>
      </c>
      <c r="D22" s="31" t="s">
        <v>54</v>
      </c>
      <c r="E22" s="33"/>
      <c r="F22" s="4" t="s">
        <v>9</v>
      </c>
      <c r="G22" s="31" t="s">
        <v>55</v>
      </c>
      <c r="H22" s="33"/>
      <c r="I22" s="24" t="s">
        <v>140</v>
      </c>
      <c r="J22" s="5" t="s">
        <v>64</v>
      </c>
      <c r="K22" s="31" t="s">
        <v>56</v>
      </c>
      <c r="L22" s="33"/>
      <c r="M22" s="4" t="s">
        <v>9</v>
      </c>
      <c r="N22" s="31" t="s">
        <v>57</v>
      </c>
      <c r="O22" s="33"/>
      <c r="P22" s="5" t="s">
        <v>64</v>
      </c>
      <c r="Q22" s="24" t="s">
        <v>139</v>
      </c>
    </row>
    <row r="23" spans="1:17" ht="21.75" customHeight="1" x14ac:dyDescent="0.45">
      <c r="A23" s="4" t="s">
        <v>59</v>
      </c>
      <c r="B23" s="4" t="s">
        <v>102</v>
      </c>
      <c r="C23" s="4" t="s">
        <v>60</v>
      </c>
      <c r="D23" s="31" t="s">
        <v>61</v>
      </c>
      <c r="E23" s="33"/>
      <c r="F23" s="4" t="s">
        <v>9</v>
      </c>
      <c r="G23" s="31" t="s">
        <v>62</v>
      </c>
      <c r="H23" s="33"/>
      <c r="I23" s="24" t="s">
        <v>138</v>
      </c>
      <c r="J23" s="5" t="s">
        <v>64</v>
      </c>
      <c r="K23" s="31" t="s">
        <v>67</v>
      </c>
      <c r="L23" s="33"/>
      <c r="M23" s="4"/>
      <c r="N23" s="31"/>
      <c r="O23" s="33"/>
      <c r="P23" s="5"/>
      <c r="Q23" s="18"/>
    </row>
    <row r="24" spans="1:17" ht="21.75" customHeight="1" x14ac:dyDescent="0.45">
      <c r="A24" s="4"/>
      <c r="B24" s="4"/>
      <c r="C24" s="4" t="s">
        <v>16</v>
      </c>
      <c r="D24" s="31" t="s">
        <v>17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21.75" customHeight="1" x14ac:dyDescent="0.45"/>
    <row r="26" spans="1:17" ht="21.75" customHeight="1" x14ac:dyDescent="0.5">
      <c r="A26" s="6" t="s">
        <v>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21.75" customHeight="1" x14ac:dyDescent="0.5">
      <c r="A27" s="2"/>
      <c r="B27" s="2"/>
      <c r="C27" s="7" t="s">
        <v>19</v>
      </c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75" customHeight="1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75" customHeight="1" x14ac:dyDescent="0.5">
      <c r="A29" s="2"/>
      <c r="B29" s="2" t="s">
        <v>20</v>
      </c>
      <c r="C29" s="2"/>
      <c r="D29" s="2"/>
      <c r="E29" s="2" t="s">
        <v>22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75" customHeight="1" x14ac:dyDescent="0.5">
      <c r="A30" s="2"/>
      <c r="B30" s="2" t="s">
        <v>21</v>
      </c>
      <c r="C30" s="2"/>
      <c r="D30" s="2"/>
      <c r="E30" s="2" t="s">
        <v>22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75" customHeight="1" x14ac:dyDescent="0.5">
      <c r="A31" s="2"/>
      <c r="B31" s="2" t="s">
        <v>23</v>
      </c>
      <c r="C31" s="2"/>
      <c r="D31" s="2"/>
      <c r="E31" s="2" t="s">
        <v>134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75" customHeight="1" x14ac:dyDescent="0.5">
      <c r="A32" s="2"/>
      <c r="B32" s="2" t="s">
        <v>24</v>
      </c>
      <c r="C32" s="2"/>
      <c r="D32" s="2"/>
      <c r="E32" s="2" t="s">
        <v>142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75" customHeight="1" x14ac:dyDescent="0.5">
      <c r="A33" s="2"/>
      <c r="B33" s="2" t="s">
        <v>25</v>
      </c>
      <c r="C33" s="2"/>
      <c r="D33" s="2"/>
      <c r="E33" s="2" t="s">
        <v>135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75" customHeight="1" x14ac:dyDescent="0.5">
      <c r="A34" s="2"/>
      <c r="B34" s="2" t="s">
        <v>26</v>
      </c>
      <c r="C34" s="2"/>
      <c r="D34" s="2"/>
      <c r="E34" s="2" t="s">
        <v>22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75" customHeight="1" x14ac:dyDescent="0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75" customHeight="1" x14ac:dyDescent="0.5">
      <c r="A36" s="2"/>
      <c r="B36" s="2" t="s">
        <v>27</v>
      </c>
      <c r="C36" s="2"/>
      <c r="D36" s="2"/>
      <c r="E36" s="2" t="s">
        <v>143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75" customHeight="1" x14ac:dyDescent="0.5">
      <c r="A37" s="2"/>
      <c r="B37" s="2" t="s">
        <v>28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75" customHeight="1" x14ac:dyDescent="0.5">
      <c r="A38" s="2"/>
      <c r="B38" s="2" t="s">
        <v>29</v>
      </c>
      <c r="C38" s="2"/>
      <c r="D38" s="2"/>
      <c r="E38" s="2" t="s">
        <v>136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75" customHeight="1" x14ac:dyDescent="0.5">
      <c r="A39" s="2"/>
      <c r="B39" s="2" t="s">
        <v>30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75" customHeight="1" x14ac:dyDescent="0.5">
      <c r="A40" s="2"/>
      <c r="B40" s="2" t="s">
        <v>31</v>
      </c>
      <c r="C40" s="2"/>
      <c r="D40" s="2"/>
      <c r="E40" s="2" t="s">
        <v>137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75" customHeight="1" x14ac:dyDescent="0.5">
      <c r="A41" s="2"/>
      <c r="B41" s="2" t="s">
        <v>26</v>
      </c>
      <c r="C41" s="2"/>
      <c r="D41" s="2"/>
      <c r="E41" s="2" t="s">
        <v>22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75" customHeight="1" x14ac:dyDescent="0.45"/>
  </sheetData>
  <mergeCells count="32">
    <mergeCell ref="K19:L19"/>
    <mergeCell ref="K20:L20"/>
    <mergeCell ref="K21:L21"/>
    <mergeCell ref="K22:L22"/>
    <mergeCell ref="A1:P1"/>
    <mergeCell ref="D14:J14"/>
    <mergeCell ref="D17:H17"/>
    <mergeCell ref="K17:O17"/>
    <mergeCell ref="D18:E18"/>
    <mergeCell ref="D19:E19"/>
    <mergeCell ref="D20:E20"/>
    <mergeCell ref="D21:E21"/>
    <mergeCell ref="D22:E22"/>
    <mergeCell ref="G18:H18"/>
    <mergeCell ref="G19:H19"/>
    <mergeCell ref="G20:H20"/>
    <mergeCell ref="D15:Q15"/>
    <mergeCell ref="D16:Q16"/>
    <mergeCell ref="K14:Q14"/>
    <mergeCell ref="D24:Q24"/>
    <mergeCell ref="D23:E23"/>
    <mergeCell ref="G23:H23"/>
    <mergeCell ref="K23:L23"/>
    <mergeCell ref="N23:O23"/>
    <mergeCell ref="N18:O18"/>
    <mergeCell ref="N19:O19"/>
    <mergeCell ref="N20:O20"/>
    <mergeCell ref="N21:O21"/>
    <mergeCell ref="N22:O22"/>
    <mergeCell ref="G21:H21"/>
    <mergeCell ref="G22:H22"/>
    <mergeCell ref="K18:L18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2"/>
  <sheetViews>
    <sheetView tabSelected="1" workbookViewId="0">
      <selection activeCell="A2" sqref="A2"/>
    </sheetView>
  </sheetViews>
  <sheetFormatPr defaultRowHeight="13.25" x14ac:dyDescent="0.45"/>
  <cols>
    <col min="1" max="33" width="3.08984375" style="11" customWidth="1"/>
    <col min="34" max="16384" width="8.7265625" style="11"/>
  </cols>
  <sheetData>
    <row r="1" spans="1:33" ht="54" customHeight="1" x14ac:dyDescent="0.45">
      <c r="A1" s="60" t="s">
        <v>111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3" x14ac:dyDescent="0.45">
      <c r="A2" s="10"/>
    </row>
    <row r="3" spans="1:33" x14ac:dyDescent="0.45">
      <c r="A3" s="10"/>
      <c r="U3" s="11" t="s">
        <v>69</v>
      </c>
      <c r="W3" s="43" t="s">
        <v>112</v>
      </c>
      <c r="X3" s="43"/>
      <c r="Y3" s="43"/>
      <c r="Z3" s="43"/>
      <c r="AA3" s="43"/>
      <c r="AB3" s="43"/>
      <c r="AC3" s="43"/>
      <c r="AD3" s="43"/>
      <c r="AE3" s="43"/>
      <c r="AF3" s="43"/>
    </row>
    <row r="4" spans="1:33" x14ac:dyDescent="0.45">
      <c r="A4" s="10"/>
      <c r="U4" s="11" t="s">
        <v>70</v>
      </c>
      <c r="W4" s="62" t="s">
        <v>113</v>
      </c>
      <c r="X4" s="62"/>
      <c r="Y4" s="62"/>
      <c r="Z4" s="62"/>
      <c r="AA4" s="62"/>
      <c r="AB4" s="62"/>
      <c r="AC4" s="62"/>
      <c r="AD4" s="62"/>
      <c r="AE4" s="62"/>
      <c r="AF4" s="62"/>
    </row>
    <row r="5" spans="1:33" x14ac:dyDescent="0.45">
      <c r="A5" s="10"/>
    </row>
    <row r="6" spans="1:33" x14ac:dyDescent="0.45">
      <c r="A6" s="10"/>
      <c r="X6" s="63"/>
      <c r="Y6" s="63"/>
      <c r="Z6" s="63"/>
      <c r="AA6" s="63"/>
    </row>
    <row r="7" spans="1:33" x14ac:dyDescent="0.45">
      <c r="A7" s="10"/>
      <c r="G7" s="64" t="s">
        <v>127</v>
      </c>
      <c r="H7" s="64"/>
      <c r="I7" s="64"/>
      <c r="J7" s="64"/>
      <c r="X7" s="63" t="s">
        <v>124</v>
      </c>
      <c r="Y7" s="63"/>
      <c r="Z7" s="63"/>
      <c r="AA7" s="63"/>
    </row>
    <row r="8" spans="1:33" x14ac:dyDescent="0.45">
      <c r="A8" s="10"/>
    </row>
    <row r="9" spans="1:33" x14ac:dyDescent="0.45">
      <c r="A9" s="10"/>
    </row>
    <row r="10" spans="1:33" x14ac:dyDescent="0.45">
      <c r="A10" s="10"/>
    </row>
    <row r="11" spans="1:33" x14ac:dyDescent="0.45">
      <c r="A11" s="10"/>
      <c r="G11" s="63" t="s">
        <v>71</v>
      </c>
      <c r="H11" s="63"/>
      <c r="I11" s="63"/>
      <c r="J11" s="63"/>
      <c r="X11" s="63" t="s">
        <v>72</v>
      </c>
      <c r="Y11" s="63"/>
      <c r="Z11" s="63"/>
      <c r="AA11" s="63"/>
    </row>
    <row r="12" spans="1:33" x14ac:dyDescent="0.45">
      <c r="A12" s="10"/>
      <c r="N12" s="12"/>
      <c r="Z12" s="12"/>
    </row>
    <row r="13" spans="1:33" x14ac:dyDescent="0.45">
      <c r="B13" s="64" t="s">
        <v>123</v>
      </c>
      <c r="C13" s="64"/>
      <c r="D13" s="64"/>
      <c r="M13" s="63" t="s">
        <v>122</v>
      </c>
      <c r="N13" s="63"/>
      <c r="O13" s="63"/>
      <c r="P13" s="63"/>
      <c r="R13" s="63" t="s">
        <v>125</v>
      </c>
      <c r="S13" s="63"/>
      <c r="T13" s="63"/>
      <c r="U13" s="63"/>
      <c r="AD13" s="63" t="s">
        <v>126</v>
      </c>
      <c r="AE13" s="63"/>
      <c r="AF13" s="63"/>
      <c r="AG13" s="63"/>
    </row>
    <row r="14" spans="1:33" x14ac:dyDescent="0.45">
      <c r="B14" s="10"/>
      <c r="C14" s="10"/>
      <c r="D14" s="10"/>
      <c r="M14" s="10"/>
      <c r="N14" s="10"/>
      <c r="O14" s="10"/>
      <c r="P14" s="10"/>
      <c r="R14" s="10"/>
      <c r="S14" s="10"/>
      <c r="T14" s="10"/>
      <c r="U14" s="10"/>
      <c r="AD14" s="10"/>
      <c r="AE14" s="10"/>
      <c r="AF14" s="10"/>
    </row>
    <row r="15" spans="1:33" x14ac:dyDescent="0.45">
      <c r="B15" s="10"/>
      <c r="C15" s="10"/>
      <c r="D15" s="10"/>
      <c r="M15" s="10"/>
      <c r="N15" s="10"/>
      <c r="O15" s="10"/>
      <c r="P15" s="10"/>
      <c r="R15" s="10"/>
      <c r="S15" s="10"/>
      <c r="T15" s="10"/>
      <c r="U15" s="10"/>
      <c r="AD15" s="10"/>
      <c r="AE15" s="10"/>
      <c r="AF15" s="10"/>
    </row>
    <row r="16" spans="1:33" x14ac:dyDescent="0.45">
      <c r="A16" s="59" t="s">
        <v>73</v>
      </c>
      <c r="B16" s="59"/>
      <c r="C16" s="59"/>
      <c r="D16" s="59"/>
      <c r="E16" s="13"/>
      <c r="AE16" s="65" t="s">
        <v>144</v>
      </c>
    </row>
    <row r="17" spans="1:31" ht="30" customHeight="1" x14ac:dyDescent="0.45">
      <c r="A17" s="14"/>
      <c r="B17" s="40" t="s">
        <v>37</v>
      </c>
      <c r="C17" s="40"/>
      <c r="D17" s="40"/>
      <c r="E17" s="40"/>
      <c r="F17" s="41"/>
      <c r="G17" s="56" t="str">
        <f>B18</f>
        <v>RosaClaro</v>
      </c>
      <c r="H17" s="57"/>
      <c r="I17" s="57"/>
      <c r="J17" s="57"/>
      <c r="K17" s="58"/>
      <c r="L17" s="56" t="str">
        <f>B20</f>
        <v>POMATO</v>
      </c>
      <c r="M17" s="57"/>
      <c r="N17" s="57"/>
      <c r="O17" s="57"/>
      <c r="P17" s="58"/>
      <c r="Q17" s="42" t="str">
        <f>B22</f>
        <v>南大分</v>
      </c>
      <c r="R17" s="42"/>
      <c r="S17" s="42"/>
      <c r="T17" s="42"/>
      <c r="U17" s="42"/>
      <c r="V17" s="42" t="s">
        <v>74</v>
      </c>
      <c r="W17" s="42"/>
      <c r="X17" s="42" t="s">
        <v>75</v>
      </c>
      <c r="Y17" s="42"/>
      <c r="Z17" s="42" t="s">
        <v>76</v>
      </c>
      <c r="AA17" s="42"/>
      <c r="AB17" s="42" t="s">
        <v>77</v>
      </c>
      <c r="AC17" s="42"/>
      <c r="AD17" s="42" t="s">
        <v>78</v>
      </c>
      <c r="AE17" s="42"/>
    </row>
    <row r="18" spans="1:31" x14ac:dyDescent="0.45">
      <c r="A18" s="48" t="s">
        <v>79</v>
      </c>
      <c r="B18" s="50" t="s">
        <v>94</v>
      </c>
      <c r="C18" s="50"/>
      <c r="D18" s="50"/>
      <c r="E18" s="50"/>
      <c r="F18" s="51"/>
      <c r="G18" s="55"/>
      <c r="H18" s="10"/>
      <c r="I18" s="10"/>
      <c r="J18" s="10"/>
      <c r="K18" s="54"/>
      <c r="L18" s="55">
        <v>0</v>
      </c>
      <c r="M18" s="10">
        <v>0</v>
      </c>
      <c r="N18" s="10" t="s">
        <v>81</v>
      </c>
      <c r="O18" s="10">
        <v>0</v>
      </c>
      <c r="P18" s="54">
        <v>0</v>
      </c>
      <c r="Q18" s="55">
        <v>0</v>
      </c>
      <c r="R18" s="10">
        <v>0</v>
      </c>
      <c r="S18" s="10" t="s">
        <v>82</v>
      </c>
      <c r="T18" s="10">
        <v>0</v>
      </c>
      <c r="U18" s="54">
        <v>3</v>
      </c>
      <c r="V18" s="42">
        <v>1</v>
      </c>
      <c r="W18" s="42"/>
      <c r="X18" s="42">
        <v>0</v>
      </c>
      <c r="Y18" s="42"/>
      <c r="Z18" s="42">
        <v>3</v>
      </c>
      <c r="AA18" s="42"/>
      <c r="AB18" s="42">
        <v>-3</v>
      </c>
      <c r="AC18" s="42"/>
      <c r="AD18" s="42">
        <v>2</v>
      </c>
      <c r="AE18" s="42"/>
    </row>
    <row r="19" spans="1:31" x14ac:dyDescent="0.45">
      <c r="A19" s="49"/>
      <c r="B19" s="52"/>
      <c r="C19" s="52"/>
      <c r="D19" s="52"/>
      <c r="E19" s="52"/>
      <c r="F19" s="53"/>
      <c r="G19" s="47"/>
      <c r="H19" s="15"/>
      <c r="I19" s="15"/>
      <c r="J19" s="15"/>
      <c r="K19" s="45"/>
      <c r="L19" s="47"/>
      <c r="M19" s="15">
        <v>0</v>
      </c>
      <c r="N19" s="15" t="s">
        <v>80</v>
      </c>
      <c r="O19" s="15">
        <v>0</v>
      </c>
      <c r="P19" s="45"/>
      <c r="Q19" s="47"/>
      <c r="R19" s="15">
        <v>0</v>
      </c>
      <c r="S19" s="15" t="s">
        <v>80</v>
      </c>
      <c r="T19" s="15">
        <v>3</v>
      </c>
      <c r="U19" s="45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x14ac:dyDescent="0.45">
      <c r="A20" s="48" t="s">
        <v>83</v>
      </c>
      <c r="B20" s="50" t="s">
        <v>51</v>
      </c>
      <c r="C20" s="50"/>
      <c r="D20" s="50"/>
      <c r="E20" s="50"/>
      <c r="F20" s="51"/>
      <c r="G20" s="46">
        <v>0</v>
      </c>
      <c r="H20" s="17">
        <v>0</v>
      </c>
      <c r="I20" s="17" t="s">
        <v>82</v>
      </c>
      <c r="J20" s="17">
        <v>0</v>
      </c>
      <c r="K20" s="44">
        <v>0</v>
      </c>
      <c r="L20" s="10"/>
      <c r="M20" s="10"/>
      <c r="N20" s="10"/>
      <c r="O20" s="10"/>
      <c r="P20" s="10"/>
      <c r="Q20" s="46">
        <v>0</v>
      </c>
      <c r="R20" s="17">
        <v>0</v>
      </c>
      <c r="S20" s="17" t="s">
        <v>82</v>
      </c>
      <c r="T20" s="17">
        <v>3</v>
      </c>
      <c r="U20" s="44">
        <v>3</v>
      </c>
      <c r="V20" s="42">
        <v>1</v>
      </c>
      <c r="W20" s="42"/>
      <c r="X20" s="42">
        <v>0</v>
      </c>
      <c r="Y20" s="42"/>
      <c r="Z20" s="42">
        <v>3</v>
      </c>
      <c r="AA20" s="42"/>
      <c r="AB20" s="42">
        <v>-3</v>
      </c>
      <c r="AC20" s="42"/>
      <c r="AD20" s="42">
        <v>3</v>
      </c>
      <c r="AE20" s="42"/>
    </row>
    <row r="21" spans="1:31" x14ac:dyDescent="0.45">
      <c r="A21" s="49"/>
      <c r="B21" s="52"/>
      <c r="C21" s="52"/>
      <c r="D21" s="52"/>
      <c r="E21" s="52"/>
      <c r="F21" s="53"/>
      <c r="G21" s="47"/>
      <c r="H21" s="15">
        <v>0</v>
      </c>
      <c r="I21" s="15" t="s">
        <v>82</v>
      </c>
      <c r="J21" s="15">
        <v>0</v>
      </c>
      <c r="K21" s="45"/>
      <c r="L21" s="10"/>
      <c r="M21" s="10"/>
      <c r="N21" s="10"/>
      <c r="O21" s="10"/>
      <c r="P21" s="10"/>
      <c r="Q21" s="47"/>
      <c r="R21" s="15">
        <v>0</v>
      </c>
      <c r="S21" s="15" t="s">
        <v>82</v>
      </c>
      <c r="T21" s="15">
        <v>0</v>
      </c>
      <c r="U21" s="45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x14ac:dyDescent="0.45">
      <c r="A22" s="48" t="s">
        <v>84</v>
      </c>
      <c r="B22" s="50" t="s">
        <v>65</v>
      </c>
      <c r="C22" s="50"/>
      <c r="D22" s="50"/>
      <c r="E22" s="50"/>
      <c r="F22" s="51"/>
      <c r="G22" s="46">
        <v>3</v>
      </c>
      <c r="H22" s="17">
        <v>0</v>
      </c>
      <c r="I22" s="17" t="s">
        <v>82</v>
      </c>
      <c r="J22" s="17">
        <v>0</v>
      </c>
      <c r="K22" s="44">
        <v>0</v>
      </c>
      <c r="L22" s="46">
        <v>3</v>
      </c>
      <c r="M22" s="17">
        <v>3</v>
      </c>
      <c r="N22" s="17" t="s">
        <v>80</v>
      </c>
      <c r="O22" s="17">
        <v>0</v>
      </c>
      <c r="P22" s="44">
        <v>0</v>
      </c>
      <c r="Q22" s="46"/>
      <c r="R22" s="17"/>
      <c r="S22" s="17"/>
      <c r="T22" s="17"/>
      <c r="U22" s="44"/>
      <c r="V22" s="42">
        <v>6</v>
      </c>
      <c r="W22" s="42"/>
      <c r="X22" s="42">
        <v>6</v>
      </c>
      <c r="Y22" s="42"/>
      <c r="Z22" s="42">
        <v>0</v>
      </c>
      <c r="AA22" s="42"/>
      <c r="AB22" s="42">
        <v>6</v>
      </c>
      <c r="AC22" s="42"/>
      <c r="AD22" s="42">
        <v>1</v>
      </c>
      <c r="AE22" s="42"/>
    </row>
    <row r="23" spans="1:31" x14ac:dyDescent="0.45">
      <c r="A23" s="49"/>
      <c r="B23" s="52"/>
      <c r="C23" s="52"/>
      <c r="D23" s="52"/>
      <c r="E23" s="52"/>
      <c r="F23" s="53"/>
      <c r="G23" s="47"/>
      <c r="H23" s="15">
        <v>3</v>
      </c>
      <c r="I23" s="15" t="s">
        <v>82</v>
      </c>
      <c r="J23" s="15">
        <v>0</v>
      </c>
      <c r="K23" s="45"/>
      <c r="L23" s="47"/>
      <c r="M23" s="15">
        <v>0</v>
      </c>
      <c r="N23" s="15" t="s">
        <v>80</v>
      </c>
      <c r="O23" s="15">
        <v>0</v>
      </c>
      <c r="P23" s="45"/>
      <c r="Q23" s="47"/>
      <c r="R23" s="15"/>
      <c r="S23" s="15"/>
      <c r="T23" s="15"/>
      <c r="U23" s="45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x14ac:dyDescent="0.45">
      <c r="A24" s="10"/>
      <c r="B24" s="10"/>
      <c r="C24" s="10"/>
      <c r="D24" s="10"/>
      <c r="E24" s="10"/>
      <c r="F24" s="10"/>
      <c r="I24" s="10"/>
      <c r="K24" s="10"/>
      <c r="L24" s="10"/>
      <c r="N24" s="10"/>
      <c r="P24" s="10"/>
      <c r="Q24" s="10"/>
      <c r="S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x14ac:dyDescent="0.45">
      <c r="A25" s="10"/>
      <c r="B25" s="10"/>
      <c r="C25" s="10"/>
      <c r="D25" s="10"/>
      <c r="E25" s="10"/>
      <c r="F25" s="10"/>
      <c r="G25" s="10"/>
      <c r="I25" s="10"/>
      <c r="K25" s="10"/>
      <c r="L25" s="10"/>
      <c r="N25" s="10"/>
      <c r="P25" s="10"/>
      <c r="Q25" s="10"/>
      <c r="S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x14ac:dyDescent="0.45">
      <c r="A26" s="59" t="s">
        <v>85</v>
      </c>
      <c r="B26" s="59"/>
      <c r="C26" s="59"/>
      <c r="D26" s="59"/>
      <c r="AE26" s="65" t="s">
        <v>145</v>
      </c>
    </row>
    <row r="27" spans="1:31" ht="24" customHeight="1" x14ac:dyDescent="0.45">
      <c r="A27" s="14"/>
      <c r="B27" s="40" t="s">
        <v>37</v>
      </c>
      <c r="C27" s="40"/>
      <c r="D27" s="40"/>
      <c r="E27" s="40"/>
      <c r="F27" s="41"/>
      <c r="G27" s="56" t="str">
        <f>B28</f>
        <v>別府</v>
      </c>
      <c r="H27" s="57"/>
      <c r="I27" s="57"/>
      <c r="J27" s="57"/>
      <c r="K27" s="58"/>
      <c r="L27" s="56" t="str">
        <f>B30</f>
        <v>カティオーラ</v>
      </c>
      <c r="M27" s="57"/>
      <c r="N27" s="57"/>
      <c r="O27" s="57"/>
      <c r="P27" s="58"/>
      <c r="Q27" s="42" t="str">
        <f>B32</f>
        <v>SKK</v>
      </c>
      <c r="R27" s="42"/>
      <c r="S27" s="42"/>
      <c r="T27" s="42"/>
      <c r="U27" s="42"/>
      <c r="V27" s="42" t="s">
        <v>74</v>
      </c>
      <c r="W27" s="42"/>
      <c r="X27" s="42" t="s">
        <v>75</v>
      </c>
      <c r="Y27" s="42"/>
      <c r="Z27" s="42" t="s">
        <v>76</v>
      </c>
      <c r="AA27" s="42"/>
      <c r="AB27" s="42" t="s">
        <v>77</v>
      </c>
      <c r="AC27" s="42"/>
      <c r="AD27" s="42" t="s">
        <v>78</v>
      </c>
      <c r="AE27" s="42"/>
    </row>
    <row r="28" spans="1:31" x14ac:dyDescent="0.45">
      <c r="A28" s="48" t="s">
        <v>86</v>
      </c>
      <c r="B28" s="50" t="s">
        <v>128</v>
      </c>
      <c r="C28" s="50"/>
      <c r="D28" s="50"/>
      <c r="E28" s="50"/>
      <c r="F28" s="51"/>
      <c r="G28" s="55"/>
      <c r="H28" s="10"/>
      <c r="I28" s="10"/>
      <c r="J28" s="10"/>
      <c r="K28" s="54"/>
      <c r="L28" s="55">
        <v>2</v>
      </c>
      <c r="M28" s="10">
        <v>0</v>
      </c>
      <c r="N28" s="10" t="s">
        <v>80</v>
      </c>
      <c r="O28" s="10">
        <v>0</v>
      </c>
      <c r="P28" s="54">
        <v>0</v>
      </c>
      <c r="Q28" s="55">
        <v>2</v>
      </c>
      <c r="R28" s="10">
        <v>1</v>
      </c>
      <c r="S28" s="10" t="s">
        <v>82</v>
      </c>
      <c r="T28" s="10">
        <v>0</v>
      </c>
      <c r="U28" s="54">
        <v>0</v>
      </c>
      <c r="V28" s="42">
        <v>6</v>
      </c>
      <c r="W28" s="42"/>
      <c r="X28" s="42">
        <v>4</v>
      </c>
      <c r="Y28" s="42"/>
      <c r="Z28" s="42">
        <v>0</v>
      </c>
      <c r="AA28" s="42"/>
      <c r="AB28" s="42">
        <v>4</v>
      </c>
      <c r="AC28" s="42"/>
      <c r="AD28" s="42">
        <v>1</v>
      </c>
      <c r="AE28" s="42"/>
    </row>
    <row r="29" spans="1:31" x14ac:dyDescent="0.45">
      <c r="A29" s="49"/>
      <c r="B29" s="52"/>
      <c r="C29" s="52"/>
      <c r="D29" s="52"/>
      <c r="E29" s="52"/>
      <c r="F29" s="53"/>
      <c r="G29" s="47"/>
      <c r="H29" s="15"/>
      <c r="I29" s="15"/>
      <c r="J29" s="15"/>
      <c r="K29" s="45"/>
      <c r="L29" s="47"/>
      <c r="M29" s="15">
        <v>2</v>
      </c>
      <c r="N29" s="15" t="s">
        <v>82</v>
      </c>
      <c r="O29" s="15">
        <v>0</v>
      </c>
      <c r="P29" s="45"/>
      <c r="Q29" s="47"/>
      <c r="R29" s="15">
        <v>1</v>
      </c>
      <c r="S29" s="15" t="s">
        <v>81</v>
      </c>
      <c r="T29" s="15">
        <v>0</v>
      </c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x14ac:dyDescent="0.45">
      <c r="A30" s="48" t="s">
        <v>87</v>
      </c>
      <c r="B30" s="50" t="s">
        <v>129</v>
      </c>
      <c r="C30" s="50"/>
      <c r="D30" s="50"/>
      <c r="E30" s="50"/>
      <c r="F30" s="51"/>
      <c r="G30" s="46">
        <v>0</v>
      </c>
      <c r="H30" s="17">
        <v>0</v>
      </c>
      <c r="I30" s="17" t="s">
        <v>80</v>
      </c>
      <c r="J30" s="17">
        <v>0</v>
      </c>
      <c r="K30" s="44">
        <v>2</v>
      </c>
      <c r="L30" s="10"/>
      <c r="M30" s="10"/>
      <c r="N30" s="10"/>
      <c r="O30" s="10"/>
      <c r="P30" s="10"/>
      <c r="Q30" s="46">
        <v>0</v>
      </c>
      <c r="R30" s="17">
        <v>0</v>
      </c>
      <c r="S30" s="17" t="s">
        <v>80</v>
      </c>
      <c r="T30" s="17">
        <v>0</v>
      </c>
      <c r="U30" s="44">
        <v>0</v>
      </c>
      <c r="V30" s="42">
        <v>1</v>
      </c>
      <c r="W30" s="42"/>
      <c r="X30" s="42">
        <v>0</v>
      </c>
      <c r="Y30" s="42"/>
      <c r="Z30" s="42">
        <v>2</v>
      </c>
      <c r="AA30" s="42"/>
      <c r="AB30" s="42">
        <v>-2</v>
      </c>
      <c r="AC30" s="42"/>
      <c r="AD30" s="42">
        <v>2</v>
      </c>
      <c r="AE30" s="42"/>
    </row>
    <row r="31" spans="1:31" x14ac:dyDescent="0.45">
      <c r="A31" s="49"/>
      <c r="B31" s="52"/>
      <c r="C31" s="52"/>
      <c r="D31" s="52"/>
      <c r="E31" s="52"/>
      <c r="F31" s="53"/>
      <c r="G31" s="47"/>
      <c r="H31" s="15">
        <v>0</v>
      </c>
      <c r="I31" s="15" t="s">
        <v>80</v>
      </c>
      <c r="J31" s="15">
        <v>2</v>
      </c>
      <c r="K31" s="45"/>
      <c r="L31" s="10"/>
      <c r="M31" s="10"/>
      <c r="N31" s="10"/>
      <c r="O31" s="10"/>
      <c r="P31" s="10"/>
      <c r="Q31" s="47"/>
      <c r="R31" s="15">
        <v>0</v>
      </c>
      <c r="S31" s="15" t="s">
        <v>82</v>
      </c>
      <c r="T31" s="15">
        <v>0</v>
      </c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x14ac:dyDescent="0.45">
      <c r="A32" s="48" t="s">
        <v>88</v>
      </c>
      <c r="B32" s="50" t="s">
        <v>132</v>
      </c>
      <c r="C32" s="50"/>
      <c r="D32" s="50"/>
      <c r="E32" s="50"/>
      <c r="F32" s="51"/>
      <c r="G32" s="46">
        <v>0</v>
      </c>
      <c r="H32" s="17">
        <v>0</v>
      </c>
      <c r="I32" s="17" t="s">
        <v>82</v>
      </c>
      <c r="J32" s="17">
        <v>1</v>
      </c>
      <c r="K32" s="44">
        <v>2</v>
      </c>
      <c r="L32" s="46">
        <v>0</v>
      </c>
      <c r="M32" s="17">
        <v>0</v>
      </c>
      <c r="N32" s="17" t="s">
        <v>80</v>
      </c>
      <c r="O32" s="17">
        <v>0</v>
      </c>
      <c r="P32" s="44">
        <v>0</v>
      </c>
      <c r="Q32" s="46"/>
      <c r="R32" s="17"/>
      <c r="S32" s="17"/>
      <c r="T32" s="17"/>
      <c r="U32" s="44"/>
      <c r="V32" s="42">
        <v>1</v>
      </c>
      <c r="W32" s="42"/>
      <c r="X32" s="42">
        <v>0</v>
      </c>
      <c r="Y32" s="42"/>
      <c r="Z32" s="42">
        <v>2</v>
      </c>
      <c r="AA32" s="42"/>
      <c r="AB32" s="42">
        <v>-2</v>
      </c>
      <c r="AC32" s="42"/>
      <c r="AD32" s="42">
        <v>3</v>
      </c>
      <c r="AE32" s="42"/>
    </row>
    <row r="33" spans="1:31" x14ac:dyDescent="0.45">
      <c r="A33" s="49"/>
      <c r="B33" s="52"/>
      <c r="C33" s="52"/>
      <c r="D33" s="52"/>
      <c r="E33" s="52"/>
      <c r="F33" s="53"/>
      <c r="G33" s="47"/>
      <c r="H33" s="15">
        <v>0</v>
      </c>
      <c r="I33" s="15" t="s">
        <v>82</v>
      </c>
      <c r="J33" s="15">
        <v>1</v>
      </c>
      <c r="K33" s="45"/>
      <c r="L33" s="47"/>
      <c r="M33" s="15">
        <v>0</v>
      </c>
      <c r="N33" s="15" t="s">
        <v>80</v>
      </c>
      <c r="O33" s="15">
        <v>0</v>
      </c>
      <c r="P33" s="45"/>
      <c r="Q33" s="47"/>
      <c r="R33" s="15"/>
      <c r="S33" s="15"/>
      <c r="T33" s="15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x14ac:dyDescent="0.45">
      <c r="A34" s="10"/>
    </row>
    <row r="35" spans="1:31" x14ac:dyDescent="0.45">
      <c r="A35" s="12" t="s">
        <v>91</v>
      </c>
    </row>
    <row r="36" spans="1:31" x14ac:dyDescent="0.45">
      <c r="A36" s="10"/>
      <c r="G36" s="11" t="s">
        <v>89</v>
      </c>
      <c r="V36" s="11" t="s">
        <v>89</v>
      </c>
    </row>
    <row r="37" spans="1:31" ht="25.5" customHeight="1" x14ac:dyDescent="0.45">
      <c r="A37" s="10"/>
      <c r="G37" s="39" t="s">
        <v>147</v>
      </c>
      <c r="H37" s="40"/>
      <c r="I37" s="40"/>
      <c r="J37" s="41"/>
      <c r="V37" s="39" t="s">
        <v>146</v>
      </c>
      <c r="W37" s="40"/>
      <c r="X37" s="40"/>
      <c r="Y37" s="41"/>
    </row>
    <row r="38" spans="1:31" s="10" customFormat="1" x14ac:dyDescent="0.45">
      <c r="F38" s="10">
        <v>0</v>
      </c>
      <c r="I38" s="22"/>
      <c r="K38" s="10">
        <v>0</v>
      </c>
      <c r="U38" s="10">
        <v>5</v>
      </c>
      <c r="X38" s="22"/>
      <c r="Z38" s="10">
        <v>1</v>
      </c>
    </row>
    <row r="39" spans="1:31" x14ac:dyDescent="0.45">
      <c r="F39" s="67"/>
      <c r="G39" s="16"/>
      <c r="H39" s="145" t="s">
        <v>154</v>
      </c>
      <c r="I39" s="145"/>
      <c r="J39" s="16"/>
      <c r="K39" s="68"/>
      <c r="U39" s="67"/>
      <c r="V39" s="16"/>
      <c r="W39" s="143" t="s">
        <v>152</v>
      </c>
      <c r="X39" s="143"/>
      <c r="Y39" s="16"/>
      <c r="Z39" s="68"/>
    </row>
    <row r="40" spans="1:31" x14ac:dyDescent="0.45">
      <c r="F40" s="69"/>
      <c r="H40" s="64" t="s">
        <v>154</v>
      </c>
      <c r="I40" s="64"/>
      <c r="K40" s="70"/>
      <c r="U40" s="69"/>
      <c r="W40" s="144" t="s">
        <v>153</v>
      </c>
      <c r="X40" s="63"/>
      <c r="Z40" s="70"/>
    </row>
    <row r="41" spans="1:31" x14ac:dyDescent="0.45">
      <c r="D41" s="11" t="s">
        <v>54</v>
      </c>
      <c r="F41" s="69"/>
      <c r="H41" s="64" t="s">
        <v>156</v>
      </c>
      <c r="I41" s="64"/>
      <c r="J41" s="11" t="s">
        <v>55</v>
      </c>
      <c r="K41" s="70"/>
      <c r="S41" s="11" t="s">
        <v>56</v>
      </c>
      <c r="U41" s="69"/>
      <c r="Y41" s="11" t="s">
        <v>57</v>
      </c>
      <c r="Z41" s="70"/>
    </row>
    <row r="42" spans="1:31" ht="30.75" customHeight="1" x14ac:dyDescent="0.45">
      <c r="D42" s="39" t="s">
        <v>149</v>
      </c>
      <c r="E42" s="40"/>
      <c r="F42" s="40"/>
      <c r="G42" s="41"/>
      <c r="H42" s="146" t="s">
        <v>155</v>
      </c>
      <c r="I42" s="147"/>
      <c r="J42" s="39" t="s">
        <v>147</v>
      </c>
      <c r="K42" s="40"/>
      <c r="L42" s="40"/>
      <c r="M42" s="41"/>
      <c r="S42" s="39" t="s">
        <v>146</v>
      </c>
      <c r="T42" s="40"/>
      <c r="U42" s="40"/>
      <c r="V42" s="41"/>
      <c r="Y42" s="39" t="s">
        <v>148</v>
      </c>
      <c r="Z42" s="40"/>
      <c r="AA42" s="40"/>
      <c r="AB42" s="41"/>
    </row>
    <row r="45" spans="1:31" x14ac:dyDescent="0.45">
      <c r="A45" s="12" t="s">
        <v>92</v>
      </c>
      <c r="S45" s="12" t="s">
        <v>158</v>
      </c>
    </row>
    <row r="46" spans="1:31" x14ac:dyDescent="0.45">
      <c r="G46" s="11" t="s">
        <v>90</v>
      </c>
      <c r="V46" s="11" t="s">
        <v>89</v>
      </c>
    </row>
    <row r="47" spans="1:31" ht="27" customHeight="1" x14ac:dyDescent="0.45">
      <c r="G47" s="39" t="s">
        <v>146</v>
      </c>
      <c r="H47" s="40"/>
      <c r="I47" s="40"/>
      <c r="J47" s="41"/>
      <c r="K47" s="142" t="s">
        <v>151</v>
      </c>
      <c r="V47" s="39" t="s">
        <v>160</v>
      </c>
      <c r="W47" s="40"/>
      <c r="X47" s="40"/>
      <c r="Y47" s="41"/>
    </row>
    <row r="48" spans="1:31" x14ac:dyDescent="0.45">
      <c r="I48" s="66"/>
      <c r="S48" s="10"/>
      <c r="T48" s="10"/>
      <c r="U48" s="10">
        <v>3</v>
      </c>
      <c r="V48" s="10"/>
      <c r="W48" s="10"/>
      <c r="X48" s="22"/>
      <c r="Y48" s="10"/>
      <c r="Z48" s="10">
        <v>0</v>
      </c>
      <c r="AA48" s="10"/>
      <c r="AB48" s="10"/>
      <c r="AC48" s="10"/>
    </row>
    <row r="49" spans="4:28" x14ac:dyDescent="0.45">
      <c r="F49" s="67"/>
      <c r="G49" s="16"/>
      <c r="H49" s="16"/>
      <c r="I49" s="16"/>
      <c r="J49" s="16"/>
      <c r="K49" s="68"/>
      <c r="U49" s="67"/>
      <c r="V49" s="16"/>
      <c r="W49" s="143" t="s">
        <v>159</v>
      </c>
      <c r="X49" s="143"/>
      <c r="Y49" s="16"/>
      <c r="Z49" s="68"/>
    </row>
    <row r="50" spans="4:28" x14ac:dyDescent="0.45">
      <c r="F50" s="69"/>
      <c r="K50" s="70"/>
      <c r="U50" s="69"/>
      <c r="W50" s="144" t="s">
        <v>152</v>
      </c>
      <c r="X50" s="63"/>
      <c r="Z50" s="70"/>
    </row>
    <row r="51" spans="4:28" x14ac:dyDescent="0.45">
      <c r="F51" s="69"/>
      <c r="K51" s="70"/>
      <c r="S51" s="11" t="s">
        <v>52</v>
      </c>
      <c r="U51" s="69"/>
      <c r="Y51" s="11" t="s">
        <v>53</v>
      </c>
      <c r="Z51" s="70"/>
    </row>
    <row r="52" spans="4:28" ht="27" customHeight="1" x14ac:dyDescent="0.45">
      <c r="D52" s="39" t="s">
        <v>147</v>
      </c>
      <c r="E52" s="40"/>
      <c r="F52" s="40"/>
      <c r="G52" s="41"/>
      <c r="J52" s="39" t="s">
        <v>146</v>
      </c>
      <c r="K52" s="40"/>
      <c r="L52" s="40"/>
      <c r="M52" s="41"/>
      <c r="S52" s="39" t="s">
        <v>160</v>
      </c>
      <c r="T52" s="40"/>
      <c r="U52" s="40"/>
      <c r="V52" s="41"/>
      <c r="Y52" s="39" t="s">
        <v>161</v>
      </c>
      <c r="Z52" s="40"/>
      <c r="AA52" s="40"/>
      <c r="AB52" s="41"/>
    </row>
  </sheetData>
  <mergeCells count="126">
    <mergeCell ref="S52:V52"/>
    <mergeCell ref="Y52:AB52"/>
    <mergeCell ref="W39:X39"/>
    <mergeCell ref="W40:X40"/>
    <mergeCell ref="H39:I39"/>
    <mergeCell ref="H40:I40"/>
    <mergeCell ref="H41:I41"/>
    <mergeCell ref="H42:I42"/>
    <mergeCell ref="V47:Y47"/>
    <mergeCell ref="W49:X49"/>
    <mergeCell ref="W50:X50"/>
    <mergeCell ref="A1:AF1"/>
    <mergeCell ref="W4:AF4"/>
    <mergeCell ref="X6:AA6"/>
    <mergeCell ref="G7:J7"/>
    <mergeCell ref="X7:AA7"/>
    <mergeCell ref="A16:D16"/>
    <mergeCell ref="B17:F17"/>
    <mergeCell ref="G17:K17"/>
    <mergeCell ref="L17:P17"/>
    <mergeCell ref="Q17:U17"/>
    <mergeCell ref="V17:W17"/>
    <mergeCell ref="G11:J11"/>
    <mergeCell ref="X11:AA11"/>
    <mergeCell ref="B13:D13"/>
    <mergeCell ref="M13:P13"/>
    <mergeCell ref="R13:U13"/>
    <mergeCell ref="X17:Y17"/>
    <mergeCell ref="Z17:AA17"/>
    <mergeCell ref="AB17:AC17"/>
    <mergeCell ref="AD17:AE17"/>
    <mergeCell ref="AD13:AG13"/>
    <mergeCell ref="A18:A19"/>
    <mergeCell ref="B18:F19"/>
    <mergeCell ref="G18:G19"/>
    <mergeCell ref="K18:K19"/>
    <mergeCell ref="L18:L19"/>
    <mergeCell ref="P18:P19"/>
    <mergeCell ref="AD18:AE19"/>
    <mergeCell ref="A20:A21"/>
    <mergeCell ref="B20:F21"/>
    <mergeCell ref="G20:G21"/>
    <mergeCell ref="K20:K21"/>
    <mergeCell ref="Q20:Q21"/>
    <mergeCell ref="U20:U21"/>
    <mergeCell ref="V20:W21"/>
    <mergeCell ref="X20:Y21"/>
    <mergeCell ref="Z20:AA21"/>
    <mergeCell ref="Q18:Q19"/>
    <mergeCell ref="U18:U19"/>
    <mergeCell ref="V18:W19"/>
    <mergeCell ref="X18:Y19"/>
    <mergeCell ref="Z18:AA19"/>
    <mergeCell ref="AB18:AC19"/>
    <mergeCell ref="V22:W23"/>
    <mergeCell ref="X22:Y23"/>
    <mergeCell ref="Z22:AA23"/>
    <mergeCell ref="AB22:AC23"/>
    <mergeCell ref="AD22:AE23"/>
    <mergeCell ref="A26:D26"/>
    <mergeCell ref="AB20:AC21"/>
    <mergeCell ref="AD20:AE21"/>
    <mergeCell ref="A22:A23"/>
    <mergeCell ref="B22:F23"/>
    <mergeCell ref="G22:G23"/>
    <mergeCell ref="K22:K23"/>
    <mergeCell ref="L22:L23"/>
    <mergeCell ref="P22:P23"/>
    <mergeCell ref="Q22:Q23"/>
    <mergeCell ref="U22:U23"/>
    <mergeCell ref="A28:A29"/>
    <mergeCell ref="B28:F29"/>
    <mergeCell ref="G28:G29"/>
    <mergeCell ref="K28:K29"/>
    <mergeCell ref="L28:L29"/>
    <mergeCell ref="P28:P29"/>
    <mergeCell ref="Q28:Q29"/>
    <mergeCell ref="B27:F27"/>
    <mergeCell ref="G27:K27"/>
    <mergeCell ref="L27:P27"/>
    <mergeCell ref="Q27:U27"/>
    <mergeCell ref="U30:U31"/>
    <mergeCell ref="U28:U29"/>
    <mergeCell ref="V28:W29"/>
    <mergeCell ref="X28:Y29"/>
    <mergeCell ref="Z28:AA29"/>
    <mergeCell ref="AB28:AC29"/>
    <mergeCell ref="AD28:AE29"/>
    <mergeCell ref="Z27:AA27"/>
    <mergeCell ref="AB27:AC27"/>
    <mergeCell ref="AD27:AE27"/>
    <mergeCell ref="V27:W27"/>
    <mergeCell ref="X27:Y27"/>
    <mergeCell ref="A32:A33"/>
    <mergeCell ref="B32:F33"/>
    <mergeCell ref="G32:G33"/>
    <mergeCell ref="K32:K33"/>
    <mergeCell ref="L32:L33"/>
    <mergeCell ref="A30:A31"/>
    <mergeCell ref="B30:F31"/>
    <mergeCell ref="G30:G31"/>
    <mergeCell ref="K30:K31"/>
    <mergeCell ref="G47:J47"/>
    <mergeCell ref="D52:G52"/>
    <mergeCell ref="J52:M52"/>
    <mergeCell ref="AB32:AC33"/>
    <mergeCell ref="AD32:AE33"/>
    <mergeCell ref="W3:AF3"/>
    <mergeCell ref="S42:V42"/>
    <mergeCell ref="Y42:AB42"/>
    <mergeCell ref="G37:J37"/>
    <mergeCell ref="V37:Y37"/>
    <mergeCell ref="D42:G42"/>
    <mergeCell ref="J42:M42"/>
    <mergeCell ref="P32:P33"/>
    <mergeCell ref="Q32:Q33"/>
    <mergeCell ref="U32:U33"/>
    <mergeCell ref="V32:W33"/>
    <mergeCell ref="X32:Y33"/>
    <mergeCell ref="Z32:AA33"/>
    <mergeCell ref="V30:W31"/>
    <mergeCell ref="X30:Y31"/>
    <mergeCell ref="Z30:AA31"/>
    <mergeCell ref="AB30:AC31"/>
    <mergeCell ref="AD30:AE31"/>
    <mergeCell ref="Q30:Q31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opLeftCell="A14" zoomScale="55" zoomScaleNormal="55" workbookViewId="0">
      <selection activeCell="N24" sqref="N24"/>
    </sheetView>
  </sheetViews>
  <sheetFormatPr defaultRowHeight="13.25" x14ac:dyDescent="0.45"/>
  <cols>
    <col min="1" max="1" width="12.26953125" style="71" customWidth="1"/>
    <col min="2" max="10" width="3.7265625" style="71" customWidth="1"/>
    <col min="11" max="16384" width="8.7265625" style="71"/>
  </cols>
  <sheetData>
    <row r="1" spans="1:24" ht="18" customHeight="1" x14ac:dyDescent="0.45"/>
    <row r="2" spans="1:24" ht="36" customHeight="1" thickBot="1" x14ac:dyDescent="1">
      <c r="A2" s="72" t="s">
        <v>49</v>
      </c>
    </row>
    <row r="3" spans="1:24" ht="57.25" thickBot="1" x14ac:dyDescent="0.6">
      <c r="A3" s="73" t="s">
        <v>37</v>
      </c>
      <c r="B3" s="74" t="str">
        <f>A4</f>
        <v>RosaClaro</v>
      </c>
      <c r="C3" s="75"/>
      <c r="D3" s="75"/>
      <c r="E3" s="75" t="str">
        <f>A7</f>
        <v>POMATO</v>
      </c>
      <c r="F3" s="75"/>
      <c r="G3" s="75"/>
      <c r="H3" s="75" t="str">
        <f>A10</f>
        <v>南大分</v>
      </c>
      <c r="I3" s="75"/>
      <c r="J3" s="75"/>
      <c r="K3" s="76" t="s">
        <v>38</v>
      </c>
      <c r="L3" s="77" t="s">
        <v>66</v>
      </c>
      <c r="M3" s="77" t="s">
        <v>39</v>
      </c>
      <c r="N3" s="78" t="s">
        <v>41</v>
      </c>
      <c r="O3" s="78" t="s">
        <v>42</v>
      </c>
      <c r="P3" s="78" t="s">
        <v>43</v>
      </c>
      <c r="Q3" s="79" t="s">
        <v>44</v>
      </c>
      <c r="R3" s="80"/>
      <c r="S3" s="79" t="s">
        <v>45</v>
      </c>
      <c r="T3" s="80"/>
      <c r="U3" s="79" t="s">
        <v>46</v>
      </c>
      <c r="V3" s="80"/>
      <c r="W3" s="81" t="s">
        <v>47</v>
      </c>
      <c r="X3" s="82"/>
    </row>
    <row r="4" spans="1:24" ht="36" customHeight="1" thickTop="1" x14ac:dyDescent="0.45">
      <c r="A4" s="83" t="s">
        <v>94</v>
      </c>
      <c r="B4" s="84"/>
      <c r="C4" s="85"/>
      <c r="D4" s="86"/>
      <c r="E4" s="87"/>
      <c r="F4" s="87" t="str">
        <f>IF(E6="","",IF(E6&gt;G6,"○",IF(E6&lt;G6,"●",IF(E6=G6,"△"))))</f>
        <v/>
      </c>
      <c r="G4" s="87"/>
      <c r="H4" s="88"/>
      <c r="I4" s="87"/>
      <c r="J4" s="89"/>
      <c r="K4" s="90">
        <f>COUNTIF(B4:J4,"○")</f>
        <v>0</v>
      </c>
      <c r="L4" s="91">
        <v>0</v>
      </c>
      <c r="M4" s="92">
        <f>COUNTIF(B4:J4,"●")</f>
        <v>0</v>
      </c>
      <c r="N4" s="92">
        <f>SUM(H6,E6)</f>
        <v>0</v>
      </c>
      <c r="O4" s="92">
        <f>SUM(J6,G6)</f>
        <v>0</v>
      </c>
      <c r="P4" s="92">
        <f>(K4*3)+(L4*1)</f>
        <v>0</v>
      </c>
      <c r="Q4" s="93" t="e">
        <f>RANK(P4,P$25:P$33)</f>
        <v>#N/A</v>
      </c>
      <c r="R4" s="94" t="s">
        <v>40</v>
      </c>
      <c r="S4" s="95">
        <f>N4-O4</f>
        <v>0</v>
      </c>
      <c r="T4" s="95"/>
      <c r="U4" s="93" t="e">
        <f>RANK(S4,S$26:S$33)</f>
        <v>#N/A</v>
      </c>
      <c r="V4" s="94" t="s">
        <v>40</v>
      </c>
      <c r="W4" s="96"/>
      <c r="X4" s="97"/>
    </row>
    <row r="5" spans="1:24" ht="36" customHeight="1" x14ac:dyDescent="0.45">
      <c r="A5" s="83"/>
      <c r="B5" s="98"/>
      <c r="C5" s="99"/>
      <c r="D5" s="100"/>
      <c r="E5" s="101"/>
      <c r="F5" s="101" t="s">
        <v>48</v>
      </c>
      <c r="G5" s="101"/>
      <c r="H5" s="102"/>
      <c r="I5" s="101" t="s">
        <v>48</v>
      </c>
      <c r="J5" s="103"/>
      <c r="K5" s="90"/>
      <c r="L5" s="104"/>
      <c r="M5" s="92"/>
      <c r="N5" s="92"/>
      <c r="O5" s="92"/>
      <c r="P5" s="92"/>
      <c r="Q5" s="93"/>
      <c r="R5" s="94"/>
      <c r="S5" s="95"/>
      <c r="T5" s="95"/>
      <c r="U5" s="93"/>
      <c r="V5" s="94"/>
      <c r="W5" s="96"/>
      <c r="X5" s="97"/>
    </row>
    <row r="6" spans="1:24" ht="36" customHeight="1" x14ac:dyDescent="0.45">
      <c r="A6" s="105"/>
      <c r="B6" s="106"/>
      <c r="C6" s="107"/>
      <c r="D6" s="108"/>
      <c r="E6" s="109"/>
      <c r="F6" s="110"/>
      <c r="G6" s="109"/>
      <c r="H6" s="111"/>
      <c r="I6" s="110"/>
      <c r="J6" s="112"/>
      <c r="K6" s="113"/>
      <c r="L6" s="92"/>
      <c r="M6" s="114"/>
      <c r="N6" s="114"/>
      <c r="O6" s="114"/>
      <c r="P6" s="114"/>
      <c r="Q6" s="115"/>
      <c r="R6" s="116"/>
      <c r="S6" s="117"/>
      <c r="T6" s="117"/>
      <c r="U6" s="115"/>
      <c r="V6" s="116"/>
      <c r="W6" s="118"/>
      <c r="X6" s="119"/>
    </row>
    <row r="7" spans="1:24" ht="36" customHeight="1" x14ac:dyDescent="0.45">
      <c r="A7" s="120" t="s">
        <v>51</v>
      </c>
      <c r="B7" s="121"/>
      <c r="C7" s="101" t="str">
        <f>IF(B9="","",IF(B9&gt;D9,"○",IF(B9&lt;D9,"●",IF(B9=D9,"△"))))</f>
        <v/>
      </c>
      <c r="D7" s="103"/>
      <c r="E7" s="99"/>
      <c r="F7" s="99"/>
      <c r="G7" s="99"/>
      <c r="H7" s="102"/>
      <c r="I7" s="101" t="str">
        <f>IF(H9="","",IF(H9&gt;J9,"○",IF(H9&lt;J9,"●",IF(H9=J9,"△"))))</f>
        <v/>
      </c>
      <c r="J7" s="103"/>
      <c r="K7" s="122">
        <f>COUNTIF(B7:J7,"○")</f>
        <v>0</v>
      </c>
      <c r="L7" s="123">
        <v>0</v>
      </c>
      <c r="M7" s="123">
        <f>COUNTIF(B7:J7,"●")</f>
        <v>0</v>
      </c>
      <c r="N7" s="123">
        <f>SUM(B9,H9)</f>
        <v>0</v>
      </c>
      <c r="O7" s="123">
        <f>SUM(D9,J9)</f>
        <v>0</v>
      </c>
      <c r="P7" s="123">
        <f>(K7*3)+(L7*1)</f>
        <v>0</v>
      </c>
      <c r="Q7" s="124" t="e">
        <f>RANK(P7,P$26:P$33)</f>
        <v>#N/A</v>
      </c>
      <c r="R7" s="125" t="s">
        <v>40</v>
      </c>
      <c r="S7" s="117">
        <f>N7-O7</f>
        <v>0</v>
      </c>
      <c r="T7" s="117"/>
      <c r="U7" s="124" t="e">
        <f>RANK(S7,S$26:S$33)</f>
        <v>#N/A</v>
      </c>
      <c r="V7" s="125" t="s">
        <v>40</v>
      </c>
      <c r="W7" s="118"/>
      <c r="X7" s="119"/>
    </row>
    <row r="8" spans="1:24" ht="36" customHeight="1" x14ac:dyDescent="0.45">
      <c r="A8" s="126"/>
      <c r="B8" s="121"/>
      <c r="C8" s="101" t="s">
        <v>48</v>
      </c>
      <c r="D8" s="103"/>
      <c r="E8" s="99"/>
      <c r="F8" s="99"/>
      <c r="G8" s="99"/>
      <c r="H8" s="102"/>
      <c r="I8" s="101" t="s">
        <v>48</v>
      </c>
      <c r="J8" s="103"/>
      <c r="K8" s="127"/>
      <c r="L8" s="104"/>
      <c r="M8" s="104"/>
      <c r="N8" s="104"/>
      <c r="O8" s="104"/>
      <c r="P8" s="104"/>
      <c r="Q8" s="128"/>
      <c r="R8" s="129"/>
      <c r="S8" s="117"/>
      <c r="T8" s="117"/>
      <c r="U8" s="128"/>
      <c r="V8" s="129"/>
      <c r="W8" s="118"/>
      <c r="X8" s="119"/>
    </row>
    <row r="9" spans="1:24" ht="36" customHeight="1" x14ac:dyDescent="0.45">
      <c r="A9" s="130"/>
      <c r="B9" s="131"/>
      <c r="C9" s="110"/>
      <c r="D9" s="112"/>
      <c r="E9" s="132"/>
      <c r="F9" s="107"/>
      <c r="G9" s="132"/>
      <c r="H9" s="111"/>
      <c r="I9" s="110"/>
      <c r="J9" s="112"/>
      <c r="K9" s="90"/>
      <c r="L9" s="92"/>
      <c r="M9" s="92"/>
      <c r="N9" s="92"/>
      <c r="O9" s="92"/>
      <c r="P9" s="92"/>
      <c r="Q9" s="93"/>
      <c r="R9" s="94"/>
      <c r="S9" s="117"/>
      <c r="T9" s="117"/>
      <c r="U9" s="93"/>
      <c r="V9" s="94"/>
      <c r="W9" s="118"/>
      <c r="X9" s="119"/>
    </row>
    <row r="10" spans="1:24" ht="36" customHeight="1" x14ac:dyDescent="0.45">
      <c r="A10" s="105" t="s">
        <v>130</v>
      </c>
      <c r="B10" s="121"/>
      <c r="C10" s="101"/>
      <c r="D10" s="103"/>
      <c r="E10" s="101"/>
      <c r="F10" s="101" t="str">
        <f>IF(E12="","",IF(E12&gt;G12,"○",IF(E12&lt;G12,"●",IF(E12=G12,"△"))))</f>
        <v/>
      </c>
      <c r="G10" s="101"/>
      <c r="H10" s="133"/>
      <c r="I10" s="99"/>
      <c r="J10" s="100"/>
      <c r="K10" s="113">
        <f>COUNTIF(B10:J10,"○")</f>
        <v>0</v>
      </c>
      <c r="L10" s="123">
        <v>0</v>
      </c>
      <c r="M10" s="114">
        <f>COUNTIF(B10:J10,"●")</f>
        <v>0</v>
      </c>
      <c r="N10" s="114">
        <f>SUM(B12,E12)</f>
        <v>0</v>
      </c>
      <c r="O10" s="114">
        <f>SUM(D12,G12)</f>
        <v>0</v>
      </c>
      <c r="P10" s="114">
        <f>(K10*3)+(L10*1)</f>
        <v>0</v>
      </c>
      <c r="Q10" s="115" t="e">
        <f>RANK(P10,P$26:P$33)</f>
        <v>#N/A</v>
      </c>
      <c r="R10" s="116" t="s">
        <v>40</v>
      </c>
      <c r="S10" s="117">
        <f>N10-O10</f>
        <v>0</v>
      </c>
      <c r="T10" s="117"/>
      <c r="U10" s="115" t="e">
        <f>RANK(S10,S$26:S$33)</f>
        <v>#N/A</v>
      </c>
      <c r="V10" s="116" t="s">
        <v>40</v>
      </c>
      <c r="W10" s="118"/>
      <c r="X10" s="119"/>
    </row>
    <row r="11" spans="1:24" ht="36" customHeight="1" x14ac:dyDescent="0.45">
      <c r="A11" s="105"/>
      <c r="B11" s="121"/>
      <c r="C11" s="101" t="s">
        <v>48</v>
      </c>
      <c r="D11" s="103"/>
      <c r="E11" s="101"/>
      <c r="F11" s="101" t="s">
        <v>48</v>
      </c>
      <c r="G11" s="101"/>
      <c r="H11" s="133"/>
      <c r="I11" s="99"/>
      <c r="J11" s="100"/>
      <c r="K11" s="113"/>
      <c r="L11" s="104"/>
      <c r="M11" s="114"/>
      <c r="N11" s="114"/>
      <c r="O11" s="114"/>
      <c r="P11" s="114"/>
      <c r="Q11" s="115"/>
      <c r="R11" s="116"/>
      <c r="S11" s="117"/>
      <c r="T11" s="117"/>
      <c r="U11" s="115"/>
      <c r="V11" s="116"/>
      <c r="W11" s="118"/>
      <c r="X11" s="119"/>
    </row>
    <row r="12" spans="1:24" ht="36" customHeight="1" x14ac:dyDescent="0.45">
      <c r="A12" s="105"/>
      <c r="B12" s="131"/>
      <c r="C12" s="110"/>
      <c r="D12" s="112"/>
      <c r="E12" s="109"/>
      <c r="F12" s="110"/>
      <c r="G12" s="109"/>
      <c r="H12" s="134"/>
      <c r="I12" s="107"/>
      <c r="J12" s="108"/>
      <c r="K12" s="113"/>
      <c r="L12" s="92"/>
      <c r="M12" s="114"/>
      <c r="N12" s="114"/>
      <c r="O12" s="114"/>
      <c r="P12" s="114"/>
      <c r="Q12" s="115"/>
      <c r="R12" s="116"/>
      <c r="S12" s="117"/>
      <c r="T12" s="117"/>
      <c r="U12" s="115"/>
      <c r="V12" s="116"/>
      <c r="W12" s="118"/>
      <c r="X12" s="119"/>
    </row>
    <row r="13" spans="1:24" ht="36" customHeight="1" thickBot="1" x14ac:dyDescent="0.6">
      <c r="A13" s="135"/>
      <c r="B13" s="136"/>
      <c r="C13" s="137"/>
      <c r="D13" s="136"/>
      <c r="E13" s="136"/>
      <c r="F13" s="137"/>
      <c r="G13" s="136"/>
      <c r="H13" s="136"/>
      <c r="I13" s="137"/>
      <c r="J13" s="136"/>
      <c r="K13" s="136"/>
      <c r="L13" s="136"/>
      <c r="M13" s="136"/>
      <c r="N13" s="136"/>
      <c r="O13" s="136"/>
      <c r="P13" s="136"/>
      <c r="Q13" s="138"/>
      <c r="R13" s="139"/>
      <c r="S13" s="140"/>
      <c r="T13" s="140"/>
      <c r="U13" s="138"/>
      <c r="V13" s="139"/>
      <c r="W13" s="141"/>
      <c r="X13" s="141"/>
    </row>
    <row r="14" spans="1:24" ht="57.25" thickBot="1" x14ac:dyDescent="0.6">
      <c r="A14" s="73" t="s">
        <v>37</v>
      </c>
      <c r="B14" s="74" t="str">
        <f>A15</f>
        <v>別府</v>
      </c>
      <c r="C14" s="75"/>
      <c r="D14" s="75"/>
      <c r="E14" s="75" t="str">
        <f>A18</f>
        <v>カティオーラ</v>
      </c>
      <c r="F14" s="75"/>
      <c r="G14" s="75"/>
      <c r="H14" s="75" t="str">
        <f>A21</f>
        <v>SKK</v>
      </c>
      <c r="I14" s="75"/>
      <c r="J14" s="75"/>
      <c r="K14" s="76" t="s">
        <v>38</v>
      </c>
      <c r="L14" s="77" t="s">
        <v>66</v>
      </c>
      <c r="M14" s="77" t="s">
        <v>39</v>
      </c>
      <c r="N14" s="78" t="s">
        <v>41</v>
      </c>
      <c r="O14" s="78" t="s">
        <v>42</v>
      </c>
      <c r="P14" s="78" t="s">
        <v>43</v>
      </c>
      <c r="Q14" s="79" t="s">
        <v>44</v>
      </c>
      <c r="R14" s="80"/>
      <c r="S14" s="79" t="s">
        <v>45</v>
      </c>
      <c r="T14" s="80"/>
      <c r="U14" s="79" t="s">
        <v>46</v>
      </c>
      <c r="V14" s="80"/>
      <c r="W14" s="81" t="s">
        <v>47</v>
      </c>
      <c r="X14" s="82"/>
    </row>
    <row r="15" spans="1:24" ht="36" customHeight="1" thickTop="1" x14ac:dyDescent="0.45">
      <c r="A15" s="83" t="s">
        <v>131</v>
      </c>
      <c r="B15" s="84"/>
      <c r="C15" s="85"/>
      <c r="D15" s="86"/>
      <c r="E15" s="87"/>
      <c r="F15" s="87" t="str">
        <f>IF(E17="","",IF(E17&gt;G17,"○",IF(E17&lt;G17,"●",IF(E17=G17,"△"))))</f>
        <v/>
      </c>
      <c r="G15" s="87"/>
      <c r="H15" s="88"/>
      <c r="I15" s="87"/>
      <c r="J15" s="89"/>
      <c r="K15" s="90">
        <f>COUNTIF(B15:J15,"○")</f>
        <v>0</v>
      </c>
      <c r="L15" s="91">
        <v>0</v>
      </c>
      <c r="M15" s="92">
        <f>COUNTIF(B15:J15,"●")</f>
        <v>0</v>
      </c>
      <c r="N15" s="92">
        <f>SUM(H17,E17)</f>
        <v>0</v>
      </c>
      <c r="O15" s="92">
        <f>SUM(J17,G17)</f>
        <v>0</v>
      </c>
      <c r="P15" s="92">
        <f>(K15*3)+(L15*1)</f>
        <v>0</v>
      </c>
      <c r="Q15" s="93" t="e">
        <f>RANK(P15,P$25:P$33)</f>
        <v>#N/A</v>
      </c>
      <c r="R15" s="94" t="s">
        <v>40</v>
      </c>
      <c r="S15" s="95">
        <f>N15-O15</f>
        <v>0</v>
      </c>
      <c r="T15" s="95"/>
      <c r="U15" s="93">
        <f>RANK(S15,S15:T23)</f>
        <v>1</v>
      </c>
      <c r="V15" s="94" t="s">
        <v>40</v>
      </c>
      <c r="W15" s="96"/>
      <c r="X15" s="97"/>
    </row>
    <row r="16" spans="1:24" ht="36" customHeight="1" x14ac:dyDescent="0.45">
      <c r="A16" s="83"/>
      <c r="B16" s="98"/>
      <c r="C16" s="99"/>
      <c r="D16" s="100"/>
      <c r="E16" s="101"/>
      <c r="F16" s="101" t="s">
        <v>48</v>
      </c>
      <c r="G16" s="101"/>
      <c r="H16" s="102"/>
      <c r="I16" s="101" t="s">
        <v>48</v>
      </c>
      <c r="J16" s="103"/>
      <c r="K16" s="90"/>
      <c r="L16" s="104"/>
      <c r="M16" s="92"/>
      <c r="N16" s="92"/>
      <c r="O16" s="92"/>
      <c r="P16" s="92"/>
      <c r="Q16" s="93"/>
      <c r="R16" s="94"/>
      <c r="S16" s="95"/>
      <c r="T16" s="95"/>
      <c r="U16" s="93"/>
      <c r="V16" s="94"/>
      <c r="W16" s="96"/>
      <c r="X16" s="97"/>
    </row>
    <row r="17" spans="1:24" ht="36" customHeight="1" x14ac:dyDescent="0.45">
      <c r="A17" s="105"/>
      <c r="B17" s="106"/>
      <c r="C17" s="107"/>
      <c r="D17" s="108"/>
      <c r="E17" s="109"/>
      <c r="F17" s="110"/>
      <c r="G17" s="109"/>
      <c r="H17" s="111"/>
      <c r="I17" s="110"/>
      <c r="J17" s="112"/>
      <c r="K17" s="113"/>
      <c r="L17" s="92"/>
      <c r="M17" s="114"/>
      <c r="N17" s="114"/>
      <c r="O17" s="114"/>
      <c r="P17" s="114"/>
      <c r="Q17" s="115"/>
      <c r="R17" s="116"/>
      <c r="S17" s="117"/>
      <c r="T17" s="117"/>
      <c r="U17" s="115"/>
      <c r="V17" s="116"/>
      <c r="W17" s="118"/>
      <c r="X17" s="119"/>
    </row>
    <row r="18" spans="1:24" ht="36" customHeight="1" x14ac:dyDescent="0.45">
      <c r="A18" s="120" t="s">
        <v>129</v>
      </c>
      <c r="B18" s="121"/>
      <c r="C18" s="101" t="str">
        <f>IF(B20="","",IF(B20&gt;D20,"○",IF(B20&lt;D20,"●",IF(B20=D20,"△"))))</f>
        <v/>
      </c>
      <c r="D18" s="103"/>
      <c r="E18" s="99"/>
      <c r="F18" s="99"/>
      <c r="G18" s="99"/>
      <c r="H18" s="102"/>
      <c r="I18" s="101" t="str">
        <f>IF(H20="","",IF(H20&gt;J20,"○",IF(H20&lt;J20,"●",IF(H20=J20,"△"))))</f>
        <v/>
      </c>
      <c r="J18" s="103"/>
      <c r="K18" s="122">
        <f>COUNTIF(B18:J18,"○")</f>
        <v>0</v>
      </c>
      <c r="L18" s="123">
        <v>0</v>
      </c>
      <c r="M18" s="123">
        <f>COUNTIF(B18:J18,"●")</f>
        <v>0</v>
      </c>
      <c r="N18" s="123">
        <f>SUM(B20,H20)</f>
        <v>0</v>
      </c>
      <c r="O18" s="123">
        <f>SUM(D20,J20)</f>
        <v>0</v>
      </c>
      <c r="P18" s="123">
        <f>(K18*3)+(L18*1)</f>
        <v>0</v>
      </c>
      <c r="Q18" s="124" t="e">
        <f>RANK(P18,P$26:P$33)</f>
        <v>#N/A</v>
      </c>
      <c r="R18" s="125" t="s">
        <v>40</v>
      </c>
      <c r="S18" s="117">
        <f>N18-O18</f>
        <v>0</v>
      </c>
      <c r="T18" s="117"/>
      <c r="U18" s="93">
        <f>RANK(S18,S15:T23)</f>
        <v>1</v>
      </c>
      <c r="V18" s="125" t="s">
        <v>40</v>
      </c>
      <c r="W18" s="118"/>
      <c r="X18" s="119"/>
    </row>
    <row r="19" spans="1:24" ht="36" customHeight="1" x14ac:dyDescent="0.45">
      <c r="A19" s="126"/>
      <c r="B19" s="121"/>
      <c r="C19" s="101" t="s">
        <v>48</v>
      </c>
      <c r="D19" s="103"/>
      <c r="E19" s="99"/>
      <c r="F19" s="99"/>
      <c r="G19" s="99"/>
      <c r="H19" s="102"/>
      <c r="I19" s="101" t="s">
        <v>48</v>
      </c>
      <c r="J19" s="103"/>
      <c r="K19" s="127"/>
      <c r="L19" s="104"/>
      <c r="M19" s="104"/>
      <c r="N19" s="104"/>
      <c r="O19" s="104"/>
      <c r="P19" s="104"/>
      <c r="Q19" s="128"/>
      <c r="R19" s="129"/>
      <c r="S19" s="117"/>
      <c r="T19" s="117"/>
      <c r="U19" s="93"/>
      <c r="V19" s="129"/>
      <c r="W19" s="118"/>
      <c r="X19" s="119"/>
    </row>
    <row r="20" spans="1:24" ht="36" customHeight="1" x14ac:dyDescent="0.45">
      <c r="A20" s="130"/>
      <c r="B20" s="131"/>
      <c r="C20" s="110"/>
      <c r="D20" s="112"/>
      <c r="E20" s="132"/>
      <c r="F20" s="107"/>
      <c r="G20" s="132"/>
      <c r="H20" s="111"/>
      <c r="I20" s="110"/>
      <c r="J20" s="112"/>
      <c r="K20" s="90"/>
      <c r="L20" s="92"/>
      <c r="M20" s="92"/>
      <c r="N20" s="92"/>
      <c r="O20" s="92"/>
      <c r="P20" s="92"/>
      <c r="Q20" s="93"/>
      <c r="R20" s="94"/>
      <c r="S20" s="117"/>
      <c r="T20" s="117"/>
      <c r="U20" s="115"/>
      <c r="V20" s="94"/>
      <c r="W20" s="118"/>
      <c r="X20" s="119"/>
    </row>
    <row r="21" spans="1:24" ht="36" customHeight="1" x14ac:dyDescent="0.45">
      <c r="A21" s="105" t="s">
        <v>133</v>
      </c>
      <c r="B21" s="121"/>
      <c r="C21" s="101"/>
      <c r="D21" s="103"/>
      <c r="E21" s="101"/>
      <c r="F21" s="101" t="str">
        <f>IF(E23="","",IF(E23&gt;G23,"○",IF(E23&lt;G23,"●",IF(E23=G23,"△"))))</f>
        <v/>
      </c>
      <c r="G21" s="101"/>
      <c r="H21" s="133"/>
      <c r="I21" s="99"/>
      <c r="J21" s="100"/>
      <c r="K21" s="113">
        <f>COUNTIF(B21:J21,"○")</f>
        <v>0</v>
      </c>
      <c r="L21" s="123">
        <v>0</v>
      </c>
      <c r="M21" s="114">
        <f>COUNTIF(B21:J21,"●")</f>
        <v>0</v>
      </c>
      <c r="N21" s="114">
        <f>SUM(B23,E23)</f>
        <v>0</v>
      </c>
      <c r="O21" s="114">
        <f>SUM(D23,G23)</f>
        <v>0</v>
      </c>
      <c r="P21" s="114">
        <f>(K21*3)+(L21*1)</f>
        <v>0</v>
      </c>
      <c r="Q21" s="115" t="e">
        <f>RANK(P21,P$26:P$33)</f>
        <v>#N/A</v>
      </c>
      <c r="R21" s="116" t="s">
        <v>40</v>
      </c>
      <c r="S21" s="117">
        <f>N21-O21</f>
        <v>0</v>
      </c>
      <c r="T21" s="117"/>
      <c r="U21" s="93">
        <f>RANK(S21,S15:T23)</f>
        <v>1</v>
      </c>
      <c r="V21" s="116" t="s">
        <v>40</v>
      </c>
      <c r="W21" s="118"/>
      <c r="X21" s="119"/>
    </row>
    <row r="22" spans="1:24" ht="36" customHeight="1" x14ac:dyDescent="0.45">
      <c r="A22" s="105"/>
      <c r="B22" s="121"/>
      <c r="C22" s="101" t="s">
        <v>48</v>
      </c>
      <c r="D22" s="103"/>
      <c r="E22" s="101"/>
      <c r="F22" s="101" t="s">
        <v>48</v>
      </c>
      <c r="G22" s="101"/>
      <c r="H22" s="133"/>
      <c r="I22" s="99"/>
      <c r="J22" s="100"/>
      <c r="K22" s="113"/>
      <c r="L22" s="104"/>
      <c r="M22" s="114"/>
      <c r="N22" s="114"/>
      <c r="O22" s="114"/>
      <c r="P22" s="114"/>
      <c r="Q22" s="115"/>
      <c r="R22" s="116"/>
      <c r="S22" s="117"/>
      <c r="T22" s="117"/>
      <c r="U22" s="93"/>
      <c r="V22" s="116"/>
      <c r="W22" s="118"/>
      <c r="X22" s="119"/>
    </row>
    <row r="23" spans="1:24" ht="36" customHeight="1" x14ac:dyDescent="0.45">
      <c r="A23" s="105"/>
      <c r="B23" s="131"/>
      <c r="C23" s="110"/>
      <c r="D23" s="112"/>
      <c r="E23" s="109"/>
      <c r="F23" s="110"/>
      <c r="G23" s="109"/>
      <c r="H23" s="134"/>
      <c r="I23" s="107"/>
      <c r="J23" s="108"/>
      <c r="K23" s="113"/>
      <c r="L23" s="92"/>
      <c r="M23" s="114"/>
      <c r="N23" s="114"/>
      <c r="O23" s="114"/>
      <c r="P23" s="114"/>
      <c r="Q23" s="115"/>
      <c r="R23" s="116"/>
      <c r="S23" s="117"/>
      <c r="T23" s="117"/>
      <c r="U23" s="115"/>
      <c r="V23" s="116"/>
      <c r="W23" s="118"/>
      <c r="X23" s="119"/>
    </row>
  </sheetData>
  <mergeCells count="92">
    <mergeCell ref="V18:V20"/>
    <mergeCell ref="W18:X20"/>
    <mergeCell ref="A21:A23"/>
    <mergeCell ref="K21:K23"/>
    <mergeCell ref="L21:L23"/>
    <mergeCell ref="M21:M23"/>
    <mergeCell ref="N21:N23"/>
    <mergeCell ref="O21:O23"/>
    <mergeCell ref="P21:P23"/>
    <mergeCell ref="Q21:Q23"/>
    <mergeCell ref="R21:R23"/>
    <mergeCell ref="S21:T23"/>
    <mergeCell ref="U21:U23"/>
    <mergeCell ref="V21:V23"/>
    <mergeCell ref="W21:X23"/>
    <mergeCell ref="A18:A20"/>
    <mergeCell ref="U15:U17"/>
    <mergeCell ref="V15:V17"/>
    <mergeCell ref="W15:X17"/>
    <mergeCell ref="H14:J14"/>
    <mergeCell ref="Q14:R14"/>
    <mergeCell ref="O15:O17"/>
    <mergeCell ref="P15:P17"/>
    <mergeCell ref="Q15:Q17"/>
    <mergeCell ref="R15:R17"/>
    <mergeCell ref="S15:T17"/>
    <mergeCell ref="A15:A17"/>
    <mergeCell ref="K15:K17"/>
    <mergeCell ref="L15:L17"/>
    <mergeCell ref="M15:M17"/>
    <mergeCell ref="N15:N17"/>
    <mergeCell ref="O7:O9"/>
    <mergeCell ref="N7:N9"/>
    <mergeCell ref="M7:M9"/>
    <mergeCell ref="K7:K9"/>
    <mergeCell ref="W14:X14"/>
    <mergeCell ref="M10:M12"/>
    <mergeCell ref="S14:T14"/>
    <mergeCell ref="U14:V14"/>
    <mergeCell ref="W10:X12"/>
    <mergeCell ref="N10:N12"/>
    <mergeCell ref="O10:O12"/>
    <mergeCell ref="P10:P12"/>
    <mergeCell ref="Q10:Q12"/>
    <mergeCell ref="R10:R12"/>
    <mergeCell ref="S10:T12"/>
    <mergeCell ref="U10:U12"/>
    <mergeCell ref="A7:A9"/>
    <mergeCell ref="L7:L9"/>
    <mergeCell ref="L10:L12"/>
    <mergeCell ref="B14:D14"/>
    <mergeCell ref="E14:G14"/>
    <mergeCell ref="A10:A12"/>
    <mergeCell ref="K10:K12"/>
    <mergeCell ref="V10:V12"/>
    <mergeCell ref="W7:X9"/>
    <mergeCell ref="W4:X6"/>
    <mergeCell ref="P4:P6"/>
    <mergeCell ref="Q4:Q6"/>
    <mergeCell ref="R4:R6"/>
    <mergeCell ref="S4:T6"/>
    <mergeCell ref="U4:U6"/>
    <mergeCell ref="V4:V6"/>
    <mergeCell ref="Q7:Q9"/>
    <mergeCell ref="R7:R9"/>
    <mergeCell ref="S7:T9"/>
    <mergeCell ref="U7:U9"/>
    <mergeCell ref="V7:V9"/>
    <mergeCell ref="P7:P9"/>
    <mergeCell ref="W3:X3"/>
    <mergeCell ref="A4:A6"/>
    <mergeCell ref="K4:K6"/>
    <mergeCell ref="M4:M6"/>
    <mergeCell ref="N4:N6"/>
    <mergeCell ref="O4:O6"/>
    <mergeCell ref="B3:D3"/>
    <mergeCell ref="E3:G3"/>
    <mergeCell ref="H3:J3"/>
    <mergeCell ref="Q3:R3"/>
    <mergeCell ref="L4:L6"/>
    <mergeCell ref="S3:T3"/>
    <mergeCell ref="U3:V3"/>
    <mergeCell ref="K18:K20"/>
    <mergeCell ref="L18:L20"/>
    <mergeCell ref="M18:M20"/>
    <mergeCell ref="N18:N20"/>
    <mergeCell ref="O18:O20"/>
    <mergeCell ref="P18:P20"/>
    <mergeCell ref="Q18:Q20"/>
    <mergeCell ref="R18:R20"/>
    <mergeCell ref="S18:T20"/>
    <mergeCell ref="U18:U20"/>
  </mergeCells>
  <phoneticPr fontId="2"/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opLeftCell="A10" workbookViewId="0">
      <selection activeCell="N14" sqref="N14"/>
    </sheetView>
  </sheetViews>
  <sheetFormatPr defaultRowHeight="13.25" x14ac:dyDescent="0.45"/>
  <sheetData>
    <row r="1" spans="1:1" ht="28.25" x14ac:dyDescent="0.85">
      <c r="A1" s="9" t="s">
        <v>68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日程 </vt:lpstr>
      <vt:lpstr>結果</vt:lpstr>
      <vt:lpstr>星取表</vt:lpstr>
      <vt:lpstr>会場図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 Toshiko</dc:creator>
  <cp:lastModifiedBy>上野貴士</cp:lastModifiedBy>
  <cp:lastPrinted>2022-09-23T06:33:16Z</cp:lastPrinted>
  <dcterms:created xsi:type="dcterms:W3CDTF">2016-10-10T05:56:52Z</dcterms:created>
  <dcterms:modified xsi:type="dcterms:W3CDTF">2022-09-23T08:18:16Z</dcterms:modified>
</cp:coreProperties>
</file>